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1" activeTab="1"/>
  </bookViews>
  <sheets>
    <sheet name="15.06.13" sheetId="1" r:id="rId1"/>
    <sheet name="табл. 1-КРС, ССЗ" sheetId="2" r:id="rId2"/>
  </sheets>
  <definedNames>
    <definedName name="_xlnm.Print_Area" localSheetId="0">'15.06.13'!$1:$59</definedName>
    <definedName name="_xlnm.Print_Area" localSheetId="1">'табл. 1-КРС, ССЗ'!$A$1:$AJ$17</definedName>
  </definedNames>
  <calcPr fullCalcOnLoad="1"/>
</workbook>
</file>

<file path=xl/sharedStrings.xml><?xml version="1.0" encoding="utf-8"?>
<sst xmlns="http://schemas.openxmlformats.org/spreadsheetml/2006/main" count="149" uniqueCount="110">
  <si>
    <t>№ п/п</t>
  </si>
  <si>
    <t>ГОУ НПО СПО ЯО</t>
  </si>
  <si>
    <t xml:space="preserve">По программам начального профессионального образования </t>
  </si>
  <si>
    <t xml:space="preserve">По программам среднего профессионального образования </t>
  </si>
  <si>
    <t>Всего по всем реализуемым программам НПО и СПО</t>
  </si>
  <si>
    <t xml:space="preserve"> Очная форма</t>
  </si>
  <si>
    <t xml:space="preserve">Очно-заочная </t>
  </si>
  <si>
    <t>Очно-заочная/ заочная</t>
  </si>
  <si>
    <t>ВСЕГО</t>
  </si>
  <si>
    <t>ПУ № 1</t>
  </si>
  <si>
    <t>ПЛ № 2</t>
  </si>
  <si>
    <t>ПУ № 4</t>
  </si>
  <si>
    <t>ПУ № 5</t>
  </si>
  <si>
    <t>ПУ № 6</t>
  </si>
  <si>
    <t>ЯХТЛ</t>
  </si>
  <si>
    <t>ПУ № 12</t>
  </si>
  <si>
    <t>ПУ № 13</t>
  </si>
  <si>
    <t>ПУ № 14</t>
  </si>
  <si>
    <t>ПУ № 17</t>
  </si>
  <si>
    <t>ПУ № 19</t>
  </si>
  <si>
    <t>ПУ № 20</t>
  </si>
  <si>
    <t>ПЛ № 21</t>
  </si>
  <si>
    <t>ПЛ № 23</t>
  </si>
  <si>
    <t>ПУ № 24</t>
  </si>
  <si>
    <t>ПЛ № 25</t>
  </si>
  <si>
    <t>ПУ № 26</t>
  </si>
  <si>
    <t>ПЛ № 30</t>
  </si>
  <si>
    <t>ПЛ № 31</t>
  </si>
  <si>
    <t>ПУ № 33</t>
  </si>
  <si>
    <t>ПУ № 34</t>
  </si>
  <si>
    <t>ПУ № 41</t>
  </si>
  <si>
    <t>ПЛ № 47</t>
  </si>
  <si>
    <t>Итого НПО</t>
  </si>
  <si>
    <t>ЯТПП (ПЛ № 7)</t>
  </si>
  <si>
    <t>ЯТТиС (ПУ № 11)</t>
  </si>
  <si>
    <t>РПТ (ПУ № 16)</t>
  </si>
  <si>
    <t>ЯТРиТ (ПЛ № 18)</t>
  </si>
  <si>
    <t>РПЭТ (ПЛ № 32)</t>
  </si>
  <si>
    <t>ППТ (ПУ № 37)</t>
  </si>
  <si>
    <t>БПТ (ПЛ № 46)</t>
  </si>
  <si>
    <t>ДПТ</t>
  </si>
  <si>
    <t>ПСХТ</t>
  </si>
  <si>
    <t>УИПедК</t>
  </si>
  <si>
    <t>ЯКЭиП(ЯРТК)</t>
  </si>
  <si>
    <t>ЯТБС</t>
  </si>
  <si>
    <t>ВАТ</t>
  </si>
  <si>
    <t>ПКФК</t>
  </si>
  <si>
    <t>РосПедК</t>
  </si>
  <si>
    <t>РЯСХТ</t>
  </si>
  <si>
    <t>РЛесХТ</t>
  </si>
  <si>
    <t>Рыб ПК</t>
  </si>
  <si>
    <t>РыбПолК</t>
  </si>
  <si>
    <t>УМТТ</t>
  </si>
  <si>
    <t>ЯАМТ</t>
  </si>
  <si>
    <t>ЯАПК</t>
  </si>
  <si>
    <t>ЯГК</t>
  </si>
  <si>
    <t>ЯПЭК</t>
  </si>
  <si>
    <t>ЯрИПК</t>
  </si>
  <si>
    <t>ЯТУиПТ</t>
  </si>
  <si>
    <t>ЯТЭТ</t>
  </si>
  <si>
    <t>Итого СПО</t>
  </si>
  <si>
    <t>ПО УНПО и УСПО</t>
  </si>
  <si>
    <t>Выполнение контрольных цифр приема 2013-2014 учебного год по государственным образовательным учреждениям начального и среднего профессионального образования Ярославской области на 15 июня 2013г.</t>
  </si>
  <si>
    <t>Очная форма</t>
  </si>
  <si>
    <t>План</t>
  </si>
  <si>
    <t>Фактический прием</t>
  </si>
  <si>
    <t>Итого программа НПО</t>
  </si>
  <si>
    <t>Факт</t>
  </si>
  <si>
    <t>Итого программа СПО</t>
  </si>
  <si>
    <t>заочная форма</t>
  </si>
  <si>
    <t>Всего факт</t>
  </si>
  <si>
    <t>Всего план</t>
  </si>
  <si>
    <t>ЯТГиСС  (ПЛ№10)</t>
  </si>
  <si>
    <t>%</t>
  </si>
  <si>
    <t>очная форма обучения</t>
  </si>
  <si>
    <t>в т.ч. детей-сирот и опек.</t>
  </si>
  <si>
    <t>Наименование профессий, специальностей</t>
  </si>
  <si>
    <t>Итого</t>
  </si>
  <si>
    <t xml:space="preserve">План </t>
  </si>
  <si>
    <t>Инвалиды</t>
  </si>
  <si>
    <t>Инвалиды с ОВЗ</t>
  </si>
  <si>
    <t>ОВЗ</t>
  </si>
  <si>
    <t>Всего бюджет</t>
  </si>
  <si>
    <t>Всего внебюджет</t>
  </si>
  <si>
    <t>дети-сироты и опекаемые, лица из их числа</t>
  </si>
  <si>
    <t>По программам подготовки квалифицированных рабочих (услуга)                                                                   
(КРС)</t>
  </si>
  <si>
    <t>По программам профессионального обучения (для лиц с ОВЗ с различными формами умственной отсталости)</t>
  </si>
  <si>
    <t>получившие образование в Ярославской области</t>
  </si>
  <si>
    <t>из гр. 10 Инвалиды с ОВЗ</t>
  </si>
  <si>
    <t>Кол-во поданных документов  через портал ЕПГУ</t>
  </si>
  <si>
    <t>Кол-во поданных документов  очно</t>
  </si>
  <si>
    <t>ФАКТ    на базе 9 кл. (бюджет)</t>
  </si>
  <si>
    <t>ФАКТ    на базе 11 кл. (бюджет)</t>
  </si>
  <si>
    <t>ФАКТ Итого (сумма гр.4 и гр.5)</t>
  </si>
  <si>
    <t>ИТОГО (принятых на обучение)</t>
  </si>
  <si>
    <t>ФАКТ Итого (сумма гр.32 и гр.33)</t>
  </si>
  <si>
    <t>из графы 11</t>
  </si>
  <si>
    <t>из графы 39</t>
  </si>
  <si>
    <t>Мастер по ремонтуи обслуживанию инженерных систем жилищно-коммунального хозяйства</t>
  </si>
  <si>
    <t>Мастер по ремонту и обслуживанию автомобилей</t>
  </si>
  <si>
    <t>Электромонтер по ремонту и обслуживанию электрооборудования(по отраслям)</t>
  </si>
  <si>
    <t>Продавец, контролер-кассир</t>
  </si>
  <si>
    <t>Техническая эксплуатация подвижного состава железных дорог</t>
  </si>
  <si>
    <t>Техническое обслуживаниеи ремонт двигателей, систем и агрегатов автомобилей</t>
  </si>
  <si>
    <t>Коммерция(по отраслям)</t>
  </si>
  <si>
    <t>Поварское и кондитерское дело</t>
  </si>
  <si>
    <t>Рабочий по комплексному обслуживанию и ремонту зданий</t>
  </si>
  <si>
    <r>
      <rPr>
        <b/>
        <sz val="18"/>
        <color indexed="8"/>
        <rFont val="Times New Roman"/>
        <family val="1"/>
      </rPr>
      <t xml:space="preserve">Информация о зачислении обучающихся  по состоянию на "   01 декабря  2023года   " </t>
    </r>
    <r>
      <rPr>
        <b/>
        <sz val="14"/>
        <color indexed="8"/>
        <rFont val="Times New Roman"/>
        <family val="1"/>
      </rPr>
      <t xml:space="preserve">                                                                                         </t>
    </r>
    <r>
      <rPr>
        <b/>
        <sz val="20"/>
        <color indexed="8"/>
        <rFont val="Times New Roman"/>
        <family val="1"/>
      </rPr>
      <t xml:space="preserve"> </t>
    </r>
  </si>
  <si>
    <t>36</t>
  </si>
  <si>
    <t>По программам подготовки специалистов среднего звена                                                                 
(ССЗ)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</si>
</sst>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3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0" fillId="33" borderId="14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2" fillId="33" borderId="10" xfId="55" applyFont="1" applyFill="1" applyBorder="1" applyAlignment="1">
      <alignment horizontal="left" vertical="center" wrapText="1"/>
      <protection/>
    </xf>
    <xf numFmtId="0" fontId="50" fillId="0" borderId="10" xfId="0" applyFont="1" applyBorder="1" applyAlignment="1">
      <alignment/>
    </xf>
    <xf numFmtId="172" fontId="0" fillId="0" borderId="10" xfId="62" applyNumberFormat="1" applyFont="1" applyBorder="1" applyAlignment="1">
      <alignment/>
    </xf>
    <xf numFmtId="173" fontId="50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173" fontId="8" fillId="33" borderId="15" xfId="0" applyNumberFormat="1" applyFont="1" applyFill="1" applyBorder="1" applyAlignment="1">
      <alignment horizontal="center"/>
    </xf>
    <xf numFmtId="173" fontId="8" fillId="33" borderId="16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0" fillId="33" borderId="27" xfId="0" applyFont="1" applyFill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wrapText="1"/>
    </xf>
    <xf numFmtId="0" fontId="8" fillId="33" borderId="31" xfId="0" applyFont="1" applyFill="1" applyBorder="1" applyAlignment="1">
      <alignment horizontal="center" wrapText="1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49" fontId="8" fillId="33" borderId="32" xfId="0" applyNumberFormat="1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8" fillId="33" borderId="32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11" fillId="33" borderId="21" xfId="0" applyFont="1" applyFill="1" applyBorder="1" applyAlignment="1">
      <alignment horizont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35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49" fillId="33" borderId="44" xfId="0" applyFont="1" applyFill="1" applyBorder="1" applyAlignment="1">
      <alignment horizontal="center" vertical="center" wrapText="1"/>
    </xf>
    <xf numFmtId="0" fontId="49" fillId="33" borderId="45" xfId="0" applyFont="1" applyFill="1" applyBorder="1" applyAlignment="1">
      <alignment horizontal="center" vertical="center" wrapText="1"/>
    </xf>
    <xf numFmtId="0" fontId="49" fillId="33" borderId="46" xfId="0" applyFont="1" applyFill="1" applyBorder="1" applyAlignment="1">
      <alignment horizontal="center" vertical="center" wrapText="1"/>
    </xf>
    <xf numFmtId="0" fontId="49" fillId="33" borderId="47" xfId="0" applyFont="1" applyFill="1" applyBorder="1" applyAlignment="1">
      <alignment horizontal="center" vertical="center" wrapText="1"/>
    </xf>
    <xf numFmtId="0" fontId="49" fillId="33" borderId="48" xfId="0" applyFont="1" applyFill="1" applyBorder="1" applyAlignment="1">
      <alignment horizontal="center" vertical="center" wrapText="1"/>
    </xf>
    <xf numFmtId="0" fontId="49" fillId="33" borderId="49" xfId="0" applyFont="1" applyFill="1" applyBorder="1" applyAlignment="1">
      <alignment horizontal="center" vertical="center" wrapText="1"/>
    </xf>
    <xf numFmtId="0" fontId="50" fillId="33" borderId="47" xfId="0" applyFont="1" applyFill="1" applyBorder="1" applyAlignment="1">
      <alignment horizontal="center" vertical="center" textRotation="90" wrapText="1"/>
    </xf>
    <xf numFmtId="0" fontId="50" fillId="33" borderId="48" xfId="0" applyFont="1" applyFill="1" applyBorder="1" applyAlignment="1">
      <alignment horizontal="center" vertical="center" textRotation="90" wrapText="1"/>
    </xf>
    <xf numFmtId="0" fontId="50" fillId="33" borderId="49" xfId="0" applyFont="1" applyFill="1" applyBorder="1" applyAlignment="1">
      <alignment horizontal="center" vertical="center" textRotation="90" wrapText="1"/>
    </xf>
    <xf numFmtId="0" fontId="50" fillId="33" borderId="4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0" fillId="33" borderId="50" xfId="0" applyFont="1" applyFill="1" applyBorder="1" applyAlignment="1">
      <alignment horizontal="center" vertical="center" textRotation="90" wrapText="1"/>
    </xf>
    <xf numFmtId="0" fontId="50" fillId="33" borderId="51" xfId="0" applyFont="1" applyFill="1" applyBorder="1" applyAlignment="1">
      <alignment horizontal="center" vertical="center" textRotation="90" wrapText="1"/>
    </xf>
    <xf numFmtId="0" fontId="50" fillId="33" borderId="52" xfId="0" applyFont="1" applyFill="1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0" fillId="33" borderId="55" xfId="0" applyFont="1" applyFill="1" applyBorder="1" applyAlignment="1">
      <alignment horizontal="center" vertical="center" wrapText="1"/>
    </xf>
    <xf numFmtId="0" fontId="50" fillId="33" borderId="42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48" fillId="33" borderId="57" xfId="0" applyFont="1" applyFill="1" applyBorder="1" applyAlignment="1">
      <alignment horizontal="center" vertical="center" wrapText="1"/>
    </xf>
    <xf numFmtId="0" fontId="48" fillId="33" borderId="58" xfId="0" applyFont="1" applyFill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50" fillId="33" borderId="59" xfId="0" applyFont="1" applyFill="1" applyBorder="1" applyAlignment="1">
      <alignment horizontal="center" vertical="center" wrapText="1"/>
    </xf>
    <xf numFmtId="0" fontId="50" fillId="33" borderId="60" xfId="0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62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61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textRotation="90" wrapText="1"/>
    </xf>
    <xf numFmtId="0" fontId="50" fillId="33" borderId="66" xfId="0" applyFont="1" applyFill="1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Таблица 2 СП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view="pageBreakPreview" zoomScale="112" zoomScaleSheetLayoutView="112" zoomScalePageLayoutView="0" workbookViewId="0" topLeftCell="G48">
      <selection activeCell="M28" sqref="M28:M58"/>
    </sheetView>
  </sheetViews>
  <sheetFormatPr defaultColWidth="9.140625" defaultRowHeight="15"/>
  <cols>
    <col min="1" max="1" width="6.140625" style="0" customWidth="1"/>
    <col min="2" max="2" width="19.140625" style="0" customWidth="1"/>
    <col min="3" max="3" width="6.7109375" style="0" customWidth="1"/>
    <col min="4" max="4" width="8.421875" style="0" customWidth="1"/>
    <col min="5" max="5" width="7.421875" style="0" customWidth="1"/>
    <col min="6" max="6" width="8.140625" style="0" customWidth="1"/>
    <col min="7" max="7" width="8.7109375" style="0" customWidth="1"/>
    <col min="8" max="8" width="8.8515625" style="0" customWidth="1"/>
    <col min="9" max="9" width="7.28125" style="0" customWidth="1"/>
    <col min="10" max="10" width="8.421875" style="0" customWidth="1"/>
    <col min="11" max="11" width="6.28125" style="0" customWidth="1"/>
    <col min="12" max="12" width="8.7109375" style="0" customWidth="1"/>
    <col min="13" max="13" width="6.421875" style="0" customWidth="1"/>
    <col min="14" max="14" width="6.140625" style="0" customWidth="1"/>
    <col min="15" max="16" width="7.140625" style="0" customWidth="1"/>
    <col min="17" max="18" width="7.28125" style="0" customWidth="1"/>
    <col min="19" max="19" width="7.00390625" style="0" customWidth="1"/>
    <col min="20" max="20" width="9.28125" style="0" customWidth="1"/>
  </cols>
  <sheetData>
    <row r="1" spans="1:20" ht="60" customHeight="1" thickBot="1">
      <c r="A1" s="79" t="s">
        <v>62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1"/>
    </row>
    <row r="2" spans="1:20" ht="48" customHeight="1">
      <c r="A2" s="80" t="s">
        <v>0</v>
      </c>
      <c r="B2" s="81" t="s">
        <v>1</v>
      </c>
      <c r="C2" s="88" t="s">
        <v>2</v>
      </c>
      <c r="D2" s="89"/>
      <c r="E2" s="89"/>
      <c r="F2" s="89"/>
      <c r="G2" s="89"/>
      <c r="H2" s="90"/>
      <c r="I2" s="94" t="s">
        <v>3</v>
      </c>
      <c r="J2" s="94"/>
      <c r="K2" s="94"/>
      <c r="L2" s="94"/>
      <c r="M2" s="94"/>
      <c r="N2" s="92"/>
      <c r="O2" s="95" t="s">
        <v>4</v>
      </c>
      <c r="P2" s="92"/>
      <c r="Q2" s="92"/>
      <c r="R2" s="92"/>
      <c r="S2" s="92"/>
      <c r="T2" s="92"/>
    </row>
    <row r="3" spans="1:20" ht="15" customHeight="1">
      <c r="A3" s="80"/>
      <c r="B3" s="82"/>
      <c r="C3" s="83" t="s">
        <v>63</v>
      </c>
      <c r="D3" s="84"/>
      <c r="E3" s="85" t="s">
        <v>6</v>
      </c>
      <c r="F3" s="84"/>
      <c r="G3" s="86" t="s">
        <v>66</v>
      </c>
      <c r="H3" s="87"/>
      <c r="I3" s="91" t="s">
        <v>63</v>
      </c>
      <c r="J3" s="92"/>
      <c r="K3" s="91" t="s">
        <v>69</v>
      </c>
      <c r="L3" s="92"/>
      <c r="M3" s="93" t="s">
        <v>68</v>
      </c>
      <c r="N3" s="92"/>
      <c r="O3" s="96" t="s">
        <v>5</v>
      </c>
      <c r="P3" s="92"/>
      <c r="Q3" s="96" t="s">
        <v>7</v>
      </c>
      <c r="R3" s="96"/>
      <c r="S3" s="96" t="s">
        <v>8</v>
      </c>
      <c r="T3" s="92"/>
    </row>
    <row r="4" spans="1:20" ht="42" customHeight="1">
      <c r="A4" s="80"/>
      <c r="B4" s="82"/>
      <c r="C4" s="14" t="s">
        <v>64</v>
      </c>
      <c r="D4" s="15" t="s">
        <v>65</v>
      </c>
      <c r="E4" s="14" t="s">
        <v>64</v>
      </c>
      <c r="F4" s="15" t="s">
        <v>65</v>
      </c>
      <c r="G4" s="14" t="s">
        <v>64</v>
      </c>
      <c r="H4" s="16" t="s">
        <v>67</v>
      </c>
      <c r="I4" s="17" t="s">
        <v>64</v>
      </c>
      <c r="J4" s="17" t="s">
        <v>65</v>
      </c>
      <c r="K4" s="17" t="s">
        <v>64</v>
      </c>
      <c r="L4" s="17" t="s">
        <v>65</v>
      </c>
      <c r="M4" s="17" t="s">
        <v>64</v>
      </c>
      <c r="N4" s="17" t="s">
        <v>67</v>
      </c>
      <c r="O4" s="17" t="s">
        <v>64</v>
      </c>
      <c r="P4" s="17" t="s">
        <v>65</v>
      </c>
      <c r="Q4" s="17" t="s">
        <v>64</v>
      </c>
      <c r="R4" s="17" t="s">
        <v>65</v>
      </c>
      <c r="S4" s="18" t="s">
        <v>71</v>
      </c>
      <c r="T4" s="18" t="s">
        <v>70</v>
      </c>
    </row>
    <row r="5" spans="1:20" s="21" customFormat="1" ht="15.75">
      <c r="A5" s="3">
        <v>1</v>
      </c>
      <c r="B5" s="19" t="s">
        <v>9</v>
      </c>
      <c r="C5" s="11">
        <v>125</v>
      </c>
      <c r="D5" s="11"/>
      <c r="E5" s="11"/>
      <c r="F5" s="11"/>
      <c r="G5" s="20">
        <v>125</v>
      </c>
      <c r="H5" s="20">
        <f>D5+F5</f>
        <v>0</v>
      </c>
      <c r="I5" s="4"/>
      <c r="J5" s="4"/>
      <c r="K5" s="4"/>
      <c r="L5" s="4"/>
      <c r="M5" s="7"/>
      <c r="N5" s="7">
        <f>J5+L5</f>
        <v>0</v>
      </c>
      <c r="O5" s="5">
        <f>C5+I5</f>
        <v>125</v>
      </c>
      <c r="P5" s="5">
        <f>D5+J5</f>
        <v>0</v>
      </c>
      <c r="Q5" s="5">
        <f>E5+K5</f>
        <v>0</v>
      </c>
      <c r="R5" s="5">
        <f>F5+L5</f>
        <v>0</v>
      </c>
      <c r="S5" s="8">
        <f aca="true" t="shared" si="0" ref="S5:S36">G5+M5</f>
        <v>125</v>
      </c>
      <c r="T5" s="8">
        <f>P5+R5</f>
        <v>0</v>
      </c>
    </row>
    <row r="6" spans="1:20" s="21" customFormat="1" ht="15.75">
      <c r="A6" s="3">
        <v>2</v>
      </c>
      <c r="B6" s="19" t="s">
        <v>10</v>
      </c>
      <c r="C6" s="11">
        <v>145</v>
      </c>
      <c r="D6" s="11">
        <v>2</v>
      </c>
      <c r="E6" s="11">
        <v>50</v>
      </c>
      <c r="F6" s="11"/>
      <c r="G6" s="20">
        <v>195</v>
      </c>
      <c r="H6" s="20">
        <f aca="true" t="shared" si="1" ref="H6:H57">D6+F6</f>
        <v>2</v>
      </c>
      <c r="I6" s="4"/>
      <c r="J6" s="4"/>
      <c r="K6" s="4"/>
      <c r="L6" s="4"/>
      <c r="M6" s="7"/>
      <c r="N6" s="7">
        <f aca="true" t="shared" si="2" ref="N6:N58">J6+L6</f>
        <v>0</v>
      </c>
      <c r="O6" s="5">
        <f aca="true" t="shared" si="3" ref="O6:O37">C6+I6</f>
        <v>145</v>
      </c>
      <c r="P6" s="5">
        <f aca="true" t="shared" si="4" ref="P6:P58">D6+J6</f>
        <v>2</v>
      </c>
      <c r="Q6" s="5">
        <f aca="true" t="shared" si="5" ref="Q6:Q37">E6+K6</f>
        <v>50</v>
      </c>
      <c r="R6" s="5">
        <f aca="true" t="shared" si="6" ref="R6:R57">F6+L6</f>
        <v>0</v>
      </c>
      <c r="S6" s="8">
        <f t="shared" si="0"/>
        <v>195</v>
      </c>
      <c r="T6" s="8">
        <f aca="true" t="shared" si="7" ref="T6:T58">P6+R6</f>
        <v>2</v>
      </c>
    </row>
    <row r="7" spans="1:20" s="21" customFormat="1" ht="15.75">
      <c r="A7" s="3">
        <v>3</v>
      </c>
      <c r="B7" s="19" t="s">
        <v>11</v>
      </c>
      <c r="C7" s="11">
        <v>142</v>
      </c>
      <c r="D7" s="11"/>
      <c r="E7" s="11">
        <v>15</v>
      </c>
      <c r="F7" s="11"/>
      <c r="G7" s="20">
        <v>157</v>
      </c>
      <c r="H7" s="20">
        <f t="shared" si="1"/>
        <v>0</v>
      </c>
      <c r="I7" s="4"/>
      <c r="J7" s="4"/>
      <c r="K7" s="4"/>
      <c r="L7" s="4"/>
      <c r="M7" s="7"/>
      <c r="N7" s="7">
        <f t="shared" si="2"/>
        <v>0</v>
      </c>
      <c r="O7" s="5">
        <f t="shared" si="3"/>
        <v>142</v>
      </c>
      <c r="P7" s="5">
        <f t="shared" si="4"/>
        <v>0</v>
      </c>
      <c r="Q7" s="5">
        <f t="shared" si="5"/>
        <v>15</v>
      </c>
      <c r="R7" s="5">
        <f t="shared" si="6"/>
        <v>0</v>
      </c>
      <c r="S7" s="8">
        <f t="shared" si="0"/>
        <v>157</v>
      </c>
      <c r="T7" s="8">
        <f t="shared" si="7"/>
        <v>0</v>
      </c>
    </row>
    <row r="8" spans="1:20" s="21" customFormat="1" ht="15.75">
      <c r="A8" s="3">
        <v>4</v>
      </c>
      <c r="B8" s="19" t="s">
        <v>12</v>
      </c>
      <c r="C8" s="11">
        <v>150</v>
      </c>
      <c r="D8" s="11"/>
      <c r="E8" s="11"/>
      <c r="F8" s="11"/>
      <c r="G8" s="20">
        <v>150</v>
      </c>
      <c r="H8" s="20">
        <f t="shared" si="1"/>
        <v>0</v>
      </c>
      <c r="I8" s="4"/>
      <c r="J8" s="4"/>
      <c r="K8" s="4"/>
      <c r="L8" s="4"/>
      <c r="M8" s="7"/>
      <c r="N8" s="7">
        <f t="shared" si="2"/>
        <v>0</v>
      </c>
      <c r="O8" s="5">
        <f t="shared" si="3"/>
        <v>150</v>
      </c>
      <c r="P8" s="5">
        <f t="shared" si="4"/>
        <v>0</v>
      </c>
      <c r="Q8" s="5">
        <f t="shared" si="5"/>
        <v>0</v>
      </c>
      <c r="R8" s="5">
        <f t="shared" si="6"/>
        <v>0</v>
      </c>
      <c r="S8" s="8">
        <f t="shared" si="0"/>
        <v>150</v>
      </c>
      <c r="T8" s="8">
        <f t="shared" si="7"/>
        <v>0</v>
      </c>
    </row>
    <row r="9" spans="1:20" s="21" customFormat="1" ht="15.75">
      <c r="A9" s="3">
        <v>5</v>
      </c>
      <c r="B9" s="22" t="s">
        <v>13</v>
      </c>
      <c r="C9" s="11">
        <v>90</v>
      </c>
      <c r="D9" s="11"/>
      <c r="E9" s="11">
        <v>15</v>
      </c>
      <c r="F9" s="11"/>
      <c r="G9" s="20">
        <v>105</v>
      </c>
      <c r="H9" s="20">
        <f t="shared" si="1"/>
        <v>0</v>
      </c>
      <c r="I9" s="4"/>
      <c r="J9" s="4"/>
      <c r="K9" s="4"/>
      <c r="L9" s="4"/>
      <c r="M9" s="7"/>
      <c r="N9" s="7">
        <f t="shared" si="2"/>
        <v>0</v>
      </c>
      <c r="O9" s="5">
        <f t="shared" si="3"/>
        <v>90</v>
      </c>
      <c r="P9" s="5">
        <f t="shared" si="4"/>
        <v>0</v>
      </c>
      <c r="Q9" s="5">
        <f t="shared" si="5"/>
        <v>15</v>
      </c>
      <c r="R9" s="5">
        <f t="shared" si="6"/>
        <v>0</v>
      </c>
      <c r="S9" s="8">
        <f t="shared" si="0"/>
        <v>105</v>
      </c>
      <c r="T9" s="8">
        <f t="shared" si="7"/>
        <v>0</v>
      </c>
    </row>
    <row r="10" spans="1:20" s="21" customFormat="1" ht="15.75">
      <c r="A10" s="3">
        <v>6</v>
      </c>
      <c r="B10" s="19" t="s">
        <v>14</v>
      </c>
      <c r="C10" s="11">
        <v>152</v>
      </c>
      <c r="D10" s="11"/>
      <c r="E10" s="11">
        <v>75</v>
      </c>
      <c r="F10" s="11"/>
      <c r="G10" s="20">
        <v>227</v>
      </c>
      <c r="H10" s="20">
        <f t="shared" si="1"/>
        <v>0</v>
      </c>
      <c r="I10" s="4"/>
      <c r="J10" s="4"/>
      <c r="K10" s="4"/>
      <c r="L10" s="4"/>
      <c r="M10" s="7"/>
      <c r="N10" s="7">
        <f t="shared" si="2"/>
        <v>0</v>
      </c>
      <c r="O10" s="5">
        <f t="shared" si="3"/>
        <v>152</v>
      </c>
      <c r="P10" s="5">
        <f t="shared" si="4"/>
        <v>0</v>
      </c>
      <c r="Q10" s="5">
        <f t="shared" si="5"/>
        <v>75</v>
      </c>
      <c r="R10" s="5">
        <f t="shared" si="6"/>
        <v>0</v>
      </c>
      <c r="S10" s="8">
        <f t="shared" si="0"/>
        <v>227</v>
      </c>
      <c r="T10" s="8">
        <f t="shared" si="7"/>
        <v>0</v>
      </c>
    </row>
    <row r="11" spans="1:20" s="21" customFormat="1" ht="15.75">
      <c r="A11" s="3">
        <v>7</v>
      </c>
      <c r="B11" s="22" t="s">
        <v>15</v>
      </c>
      <c r="C11" s="11">
        <v>120</v>
      </c>
      <c r="D11" s="11"/>
      <c r="E11" s="11">
        <v>25</v>
      </c>
      <c r="F11" s="11"/>
      <c r="G11" s="20">
        <v>145</v>
      </c>
      <c r="H11" s="20">
        <f t="shared" si="1"/>
        <v>0</v>
      </c>
      <c r="I11" s="4"/>
      <c r="J11" s="4"/>
      <c r="K11" s="4"/>
      <c r="L11" s="4"/>
      <c r="M11" s="7"/>
      <c r="N11" s="7">
        <f t="shared" si="2"/>
        <v>0</v>
      </c>
      <c r="O11" s="5">
        <f t="shared" si="3"/>
        <v>120</v>
      </c>
      <c r="P11" s="5">
        <f t="shared" si="4"/>
        <v>0</v>
      </c>
      <c r="Q11" s="5">
        <f t="shared" si="5"/>
        <v>25</v>
      </c>
      <c r="R11" s="5">
        <f t="shared" si="6"/>
        <v>0</v>
      </c>
      <c r="S11" s="8">
        <f t="shared" si="0"/>
        <v>145</v>
      </c>
      <c r="T11" s="8">
        <f t="shared" si="7"/>
        <v>0</v>
      </c>
    </row>
    <row r="12" spans="1:20" s="21" customFormat="1" ht="15.75">
      <c r="A12" s="3">
        <v>8</v>
      </c>
      <c r="B12" s="22" t="s">
        <v>16</v>
      </c>
      <c r="C12" s="11">
        <v>180</v>
      </c>
      <c r="D12" s="11"/>
      <c r="E12" s="11">
        <v>25</v>
      </c>
      <c r="F12" s="11"/>
      <c r="G12" s="20">
        <v>205</v>
      </c>
      <c r="H12" s="20">
        <f t="shared" si="1"/>
        <v>0</v>
      </c>
      <c r="I12" s="4"/>
      <c r="J12" s="4"/>
      <c r="K12" s="4"/>
      <c r="L12" s="4"/>
      <c r="M12" s="7"/>
      <c r="N12" s="7">
        <f t="shared" si="2"/>
        <v>0</v>
      </c>
      <c r="O12" s="5">
        <f t="shared" si="3"/>
        <v>180</v>
      </c>
      <c r="P12" s="5">
        <f t="shared" si="4"/>
        <v>0</v>
      </c>
      <c r="Q12" s="5">
        <f t="shared" si="5"/>
        <v>25</v>
      </c>
      <c r="R12" s="5">
        <f t="shared" si="6"/>
        <v>0</v>
      </c>
      <c r="S12" s="8">
        <f t="shared" si="0"/>
        <v>205</v>
      </c>
      <c r="T12" s="8">
        <f t="shared" si="7"/>
        <v>0</v>
      </c>
    </row>
    <row r="13" spans="1:20" s="21" customFormat="1" ht="15.75">
      <c r="A13" s="3">
        <v>9</v>
      </c>
      <c r="B13" s="19" t="s">
        <v>17</v>
      </c>
      <c r="C13" s="11">
        <v>120</v>
      </c>
      <c r="D13" s="11">
        <v>16</v>
      </c>
      <c r="E13" s="11">
        <v>30</v>
      </c>
      <c r="F13" s="11"/>
      <c r="G13" s="20">
        <v>150</v>
      </c>
      <c r="H13" s="20">
        <f t="shared" si="1"/>
        <v>16</v>
      </c>
      <c r="I13" s="4"/>
      <c r="J13" s="4"/>
      <c r="K13" s="4"/>
      <c r="L13" s="4"/>
      <c r="M13" s="7"/>
      <c r="N13" s="7">
        <f t="shared" si="2"/>
        <v>0</v>
      </c>
      <c r="O13" s="5">
        <f t="shared" si="3"/>
        <v>120</v>
      </c>
      <c r="P13" s="5">
        <f t="shared" si="4"/>
        <v>16</v>
      </c>
      <c r="Q13" s="5">
        <f t="shared" si="5"/>
        <v>30</v>
      </c>
      <c r="R13" s="5">
        <f t="shared" si="6"/>
        <v>0</v>
      </c>
      <c r="S13" s="8">
        <f t="shared" si="0"/>
        <v>150</v>
      </c>
      <c r="T13" s="8">
        <f t="shared" si="7"/>
        <v>16</v>
      </c>
    </row>
    <row r="14" spans="1:20" s="21" customFormat="1" ht="15.75">
      <c r="A14" s="3">
        <v>10</v>
      </c>
      <c r="B14" s="23" t="s">
        <v>18</v>
      </c>
      <c r="C14" s="11">
        <v>110</v>
      </c>
      <c r="D14" s="11"/>
      <c r="E14" s="11">
        <v>50</v>
      </c>
      <c r="F14" s="11"/>
      <c r="G14" s="20">
        <v>160</v>
      </c>
      <c r="H14" s="20">
        <f t="shared" si="1"/>
        <v>0</v>
      </c>
      <c r="I14" s="4"/>
      <c r="J14" s="4"/>
      <c r="K14" s="4"/>
      <c r="L14" s="4"/>
      <c r="M14" s="7"/>
      <c r="N14" s="7">
        <f t="shared" si="2"/>
        <v>0</v>
      </c>
      <c r="O14" s="5">
        <f t="shared" si="3"/>
        <v>110</v>
      </c>
      <c r="P14" s="5">
        <f t="shared" si="4"/>
        <v>0</v>
      </c>
      <c r="Q14" s="5">
        <f t="shared" si="5"/>
        <v>50</v>
      </c>
      <c r="R14" s="5">
        <f t="shared" si="6"/>
        <v>0</v>
      </c>
      <c r="S14" s="8">
        <f t="shared" si="0"/>
        <v>160</v>
      </c>
      <c r="T14" s="8">
        <f t="shared" si="7"/>
        <v>0</v>
      </c>
    </row>
    <row r="15" spans="1:20" s="21" customFormat="1" ht="15.75">
      <c r="A15" s="3">
        <v>11</v>
      </c>
      <c r="B15" s="24" t="s">
        <v>19</v>
      </c>
      <c r="C15" s="11">
        <v>155</v>
      </c>
      <c r="D15" s="11"/>
      <c r="E15" s="11">
        <v>25</v>
      </c>
      <c r="F15" s="11"/>
      <c r="G15" s="20">
        <v>180</v>
      </c>
      <c r="H15" s="20">
        <f t="shared" si="1"/>
        <v>0</v>
      </c>
      <c r="I15" s="4"/>
      <c r="J15" s="4"/>
      <c r="K15" s="4"/>
      <c r="L15" s="4"/>
      <c r="M15" s="7"/>
      <c r="N15" s="7">
        <f t="shared" si="2"/>
        <v>0</v>
      </c>
      <c r="O15" s="5">
        <f t="shared" si="3"/>
        <v>155</v>
      </c>
      <c r="P15" s="5">
        <f t="shared" si="4"/>
        <v>0</v>
      </c>
      <c r="Q15" s="5">
        <f t="shared" si="5"/>
        <v>25</v>
      </c>
      <c r="R15" s="5">
        <f t="shared" si="6"/>
        <v>0</v>
      </c>
      <c r="S15" s="8">
        <f t="shared" si="0"/>
        <v>180</v>
      </c>
      <c r="T15" s="8">
        <f t="shared" si="7"/>
        <v>0</v>
      </c>
    </row>
    <row r="16" spans="1:20" s="21" customFormat="1" ht="15.75">
      <c r="A16" s="3">
        <v>12</v>
      </c>
      <c r="B16" s="19" t="s">
        <v>20</v>
      </c>
      <c r="C16" s="11">
        <v>95</v>
      </c>
      <c r="D16" s="11"/>
      <c r="E16" s="11"/>
      <c r="F16" s="11"/>
      <c r="G16" s="20">
        <v>95</v>
      </c>
      <c r="H16" s="20">
        <f t="shared" si="1"/>
        <v>0</v>
      </c>
      <c r="I16" s="4"/>
      <c r="J16" s="4"/>
      <c r="K16" s="4"/>
      <c r="L16" s="4"/>
      <c r="M16" s="7"/>
      <c r="N16" s="7">
        <f t="shared" si="2"/>
        <v>0</v>
      </c>
      <c r="O16" s="5">
        <f t="shared" si="3"/>
        <v>95</v>
      </c>
      <c r="P16" s="5">
        <f t="shared" si="4"/>
        <v>0</v>
      </c>
      <c r="Q16" s="5">
        <f t="shared" si="5"/>
        <v>0</v>
      </c>
      <c r="R16" s="5">
        <f t="shared" si="6"/>
        <v>0</v>
      </c>
      <c r="S16" s="8">
        <f t="shared" si="0"/>
        <v>95</v>
      </c>
      <c r="T16" s="8">
        <f t="shared" si="7"/>
        <v>0</v>
      </c>
    </row>
    <row r="17" spans="1:20" s="21" customFormat="1" ht="15.75">
      <c r="A17" s="3">
        <v>13</v>
      </c>
      <c r="B17" s="19" t="s">
        <v>21</v>
      </c>
      <c r="C17" s="11">
        <v>200</v>
      </c>
      <c r="D17" s="11"/>
      <c r="E17" s="11">
        <v>50</v>
      </c>
      <c r="F17" s="11"/>
      <c r="G17" s="20">
        <v>250</v>
      </c>
      <c r="H17" s="20">
        <f t="shared" si="1"/>
        <v>0</v>
      </c>
      <c r="I17" s="4"/>
      <c r="J17" s="4"/>
      <c r="K17" s="4"/>
      <c r="L17" s="4"/>
      <c r="M17" s="7"/>
      <c r="N17" s="7">
        <f t="shared" si="2"/>
        <v>0</v>
      </c>
      <c r="O17" s="5">
        <f t="shared" si="3"/>
        <v>200</v>
      </c>
      <c r="P17" s="5">
        <f t="shared" si="4"/>
        <v>0</v>
      </c>
      <c r="Q17" s="5">
        <f t="shared" si="5"/>
        <v>50</v>
      </c>
      <c r="R17" s="5">
        <f t="shared" si="6"/>
        <v>0</v>
      </c>
      <c r="S17" s="8">
        <f t="shared" si="0"/>
        <v>250</v>
      </c>
      <c r="T17" s="8">
        <f t="shared" si="7"/>
        <v>0</v>
      </c>
    </row>
    <row r="18" spans="1:20" s="21" customFormat="1" ht="15.75">
      <c r="A18" s="3">
        <v>14</v>
      </c>
      <c r="B18" s="22" t="s">
        <v>22</v>
      </c>
      <c r="C18" s="11">
        <v>145</v>
      </c>
      <c r="D18" s="11"/>
      <c r="E18" s="11"/>
      <c r="F18" s="11"/>
      <c r="G18" s="20">
        <v>145</v>
      </c>
      <c r="H18" s="20">
        <f t="shared" si="1"/>
        <v>0</v>
      </c>
      <c r="I18" s="4"/>
      <c r="J18" s="4"/>
      <c r="K18" s="4"/>
      <c r="L18" s="4"/>
      <c r="M18" s="7"/>
      <c r="N18" s="7">
        <f t="shared" si="2"/>
        <v>0</v>
      </c>
      <c r="O18" s="5">
        <f t="shared" si="3"/>
        <v>145</v>
      </c>
      <c r="P18" s="5">
        <f t="shared" si="4"/>
        <v>0</v>
      </c>
      <c r="Q18" s="5">
        <f t="shared" si="5"/>
        <v>0</v>
      </c>
      <c r="R18" s="5">
        <f t="shared" si="6"/>
        <v>0</v>
      </c>
      <c r="S18" s="8">
        <f t="shared" si="0"/>
        <v>145</v>
      </c>
      <c r="T18" s="8">
        <f t="shared" si="7"/>
        <v>0</v>
      </c>
    </row>
    <row r="19" spans="1:20" s="21" customFormat="1" ht="15.75">
      <c r="A19" s="3">
        <v>15</v>
      </c>
      <c r="B19" s="19" t="s">
        <v>23</v>
      </c>
      <c r="C19" s="11">
        <v>190</v>
      </c>
      <c r="D19" s="11"/>
      <c r="E19" s="11"/>
      <c r="F19" s="11"/>
      <c r="G19" s="20">
        <v>190</v>
      </c>
      <c r="H19" s="20">
        <f t="shared" si="1"/>
        <v>0</v>
      </c>
      <c r="I19" s="4"/>
      <c r="J19" s="4"/>
      <c r="K19" s="4"/>
      <c r="L19" s="4"/>
      <c r="M19" s="7"/>
      <c r="N19" s="7">
        <f t="shared" si="2"/>
        <v>0</v>
      </c>
      <c r="O19" s="5">
        <f t="shared" si="3"/>
        <v>190</v>
      </c>
      <c r="P19" s="5">
        <f t="shared" si="4"/>
        <v>0</v>
      </c>
      <c r="Q19" s="5">
        <f t="shared" si="5"/>
        <v>0</v>
      </c>
      <c r="R19" s="5">
        <f t="shared" si="6"/>
        <v>0</v>
      </c>
      <c r="S19" s="8">
        <f t="shared" si="0"/>
        <v>190</v>
      </c>
      <c r="T19" s="8">
        <f t="shared" si="7"/>
        <v>0</v>
      </c>
    </row>
    <row r="20" spans="1:20" s="21" customFormat="1" ht="15.75">
      <c r="A20" s="3">
        <v>16</v>
      </c>
      <c r="B20" s="19" t="s">
        <v>24</v>
      </c>
      <c r="C20" s="11">
        <v>299</v>
      </c>
      <c r="D20" s="11"/>
      <c r="E20" s="11">
        <v>45</v>
      </c>
      <c r="F20" s="11"/>
      <c r="G20" s="20">
        <v>344</v>
      </c>
      <c r="H20" s="20">
        <f t="shared" si="1"/>
        <v>0</v>
      </c>
      <c r="I20" s="4"/>
      <c r="J20" s="4"/>
      <c r="K20" s="4"/>
      <c r="L20" s="4"/>
      <c r="M20" s="7"/>
      <c r="N20" s="7">
        <f t="shared" si="2"/>
        <v>0</v>
      </c>
      <c r="O20" s="5">
        <f t="shared" si="3"/>
        <v>299</v>
      </c>
      <c r="P20" s="5">
        <f t="shared" si="4"/>
        <v>0</v>
      </c>
      <c r="Q20" s="5">
        <f t="shared" si="5"/>
        <v>45</v>
      </c>
      <c r="R20" s="5">
        <f t="shared" si="6"/>
        <v>0</v>
      </c>
      <c r="S20" s="8">
        <f t="shared" si="0"/>
        <v>344</v>
      </c>
      <c r="T20" s="8">
        <f t="shared" si="7"/>
        <v>0</v>
      </c>
    </row>
    <row r="21" spans="1:20" s="21" customFormat="1" ht="15.75">
      <c r="A21" s="3">
        <v>17</v>
      </c>
      <c r="B21" s="19" t="s">
        <v>25</v>
      </c>
      <c r="C21" s="11">
        <v>170</v>
      </c>
      <c r="D21" s="11"/>
      <c r="E21" s="11"/>
      <c r="F21" s="11"/>
      <c r="G21" s="20">
        <v>170</v>
      </c>
      <c r="H21" s="20">
        <f t="shared" si="1"/>
        <v>0</v>
      </c>
      <c r="I21" s="4"/>
      <c r="J21" s="4"/>
      <c r="K21" s="4"/>
      <c r="L21" s="4"/>
      <c r="M21" s="7"/>
      <c r="N21" s="7">
        <f t="shared" si="2"/>
        <v>0</v>
      </c>
      <c r="O21" s="5">
        <f t="shared" si="3"/>
        <v>170</v>
      </c>
      <c r="P21" s="5">
        <f t="shared" si="4"/>
        <v>0</v>
      </c>
      <c r="Q21" s="5">
        <f t="shared" si="5"/>
        <v>0</v>
      </c>
      <c r="R21" s="5">
        <f t="shared" si="6"/>
        <v>0</v>
      </c>
      <c r="S21" s="8">
        <f t="shared" si="0"/>
        <v>170</v>
      </c>
      <c r="T21" s="8">
        <f t="shared" si="7"/>
        <v>0</v>
      </c>
    </row>
    <row r="22" spans="1:20" s="21" customFormat="1" ht="15.75">
      <c r="A22" s="3">
        <v>18</v>
      </c>
      <c r="B22" s="19" t="s">
        <v>26</v>
      </c>
      <c r="C22" s="11">
        <v>180</v>
      </c>
      <c r="D22" s="11">
        <v>6</v>
      </c>
      <c r="E22" s="11"/>
      <c r="F22" s="11"/>
      <c r="G22" s="20">
        <v>180</v>
      </c>
      <c r="H22" s="20">
        <f t="shared" si="1"/>
        <v>6</v>
      </c>
      <c r="I22" s="4"/>
      <c r="J22" s="4"/>
      <c r="K22" s="4"/>
      <c r="L22" s="4"/>
      <c r="M22" s="7"/>
      <c r="N22" s="7">
        <f t="shared" si="2"/>
        <v>0</v>
      </c>
      <c r="O22" s="5">
        <f t="shared" si="3"/>
        <v>180</v>
      </c>
      <c r="P22" s="5">
        <f t="shared" si="4"/>
        <v>6</v>
      </c>
      <c r="Q22" s="5">
        <f t="shared" si="5"/>
        <v>0</v>
      </c>
      <c r="R22" s="5">
        <f t="shared" si="6"/>
        <v>0</v>
      </c>
      <c r="S22" s="8">
        <f t="shared" si="0"/>
        <v>180</v>
      </c>
      <c r="T22" s="8">
        <f t="shared" si="7"/>
        <v>6</v>
      </c>
    </row>
    <row r="23" spans="1:20" s="21" customFormat="1" ht="15.75">
      <c r="A23" s="3">
        <v>19</v>
      </c>
      <c r="B23" s="19" t="s">
        <v>27</v>
      </c>
      <c r="C23" s="11">
        <v>165</v>
      </c>
      <c r="D23" s="11"/>
      <c r="E23" s="11">
        <v>50</v>
      </c>
      <c r="F23" s="11"/>
      <c r="G23" s="20">
        <v>215</v>
      </c>
      <c r="H23" s="20">
        <f t="shared" si="1"/>
        <v>0</v>
      </c>
      <c r="I23" s="4"/>
      <c r="J23" s="4"/>
      <c r="K23" s="4"/>
      <c r="L23" s="4"/>
      <c r="M23" s="7"/>
      <c r="N23" s="7">
        <f t="shared" si="2"/>
        <v>0</v>
      </c>
      <c r="O23" s="5">
        <f t="shared" si="3"/>
        <v>165</v>
      </c>
      <c r="P23" s="5">
        <f t="shared" si="4"/>
        <v>0</v>
      </c>
      <c r="Q23" s="5">
        <f t="shared" si="5"/>
        <v>50</v>
      </c>
      <c r="R23" s="5">
        <f t="shared" si="6"/>
        <v>0</v>
      </c>
      <c r="S23" s="8">
        <f t="shared" si="0"/>
        <v>215</v>
      </c>
      <c r="T23" s="8">
        <f t="shared" si="7"/>
        <v>0</v>
      </c>
    </row>
    <row r="24" spans="1:20" s="21" customFormat="1" ht="15.75">
      <c r="A24" s="3">
        <v>20</v>
      </c>
      <c r="B24" s="19" t="s">
        <v>28</v>
      </c>
      <c r="C24" s="11">
        <v>120</v>
      </c>
      <c r="D24" s="11"/>
      <c r="E24" s="11"/>
      <c r="F24" s="11"/>
      <c r="G24" s="20">
        <v>120</v>
      </c>
      <c r="H24" s="20">
        <f t="shared" si="1"/>
        <v>0</v>
      </c>
      <c r="I24" s="4"/>
      <c r="J24" s="4"/>
      <c r="K24" s="4"/>
      <c r="L24" s="4"/>
      <c r="M24" s="7"/>
      <c r="N24" s="7">
        <f t="shared" si="2"/>
        <v>0</v>
      </c>
      <c r="O24" s="5">
        <f t="shared" si="3"/>
        <v>120</v>
      </c>
      <c r="P24" s="5">
        <f t="shared" si="4"/>
        <v>0</v>
      </c>
      <c r="Q24" s="5">
        <f t="shared" si="5"/>
        <v>0</v>
      </c>
      <c r="R24" s="5">
        <f t="shared" si="6"/>
        <v>0</v>
      </c>
      <c r="S24" s="8">
        <f t="shared" si="0"/>
        <v>120</v>
      </c>
      <c r="T24" s="8">
        <f t="shared" si="7"/>
        <v>0</v>
      </c>
    </row>
    <row r="25" spans="1:20" s="21" customFormat="1" ht="15.75">
      <c r="A25" s="3">
        <v>21</v>
      </c>
      <c r="B25" s="22" t="s">
        <v>29</v>
      </c>
      <c r="C25" s="11">
        <v>150</v>
      </c>
      <c r="D25" s="11"/>
      <c r="E25" s="11"/>
      <c r="F25" s="11"/>
      <c r="G25" s="20">
        <v>150</v>
      </c>
      <c r="H25" s="20">
        <f t="shared" si="1"/>
        <v>0</v>
      </c>
      <c r="I25" s="4"/>
      <c r="J25" s="4"/>
      <c r="K25" s="4"/>
      <c r="L25" s="4"/>
      <c r="M25" s="7"/>
      <c r="N25" s="7">
        <f t="shared" si="2"/>
        <v>0</v>
      </c>
      <c r="O25" s="5">
        <f t="shared" si="3"/>
        <v>150</v>
      </c>
      <c r="P25" s="5">
        <f t="shared" si="4"/>
        <v>0</v>
      </c>
      <c r="Q25" s="5">
        <f t="shared" si="5"/>
        <v>0</v>
      </c>
      <c r="R25" s="5">
        <f t="shared" si="6"/>
        <v>0</v>
      </c>
      <c r="S25" s="8">
        <f t="shared" si="0"/>
        <v>150</v>
      </c>
      <c r="T25" s="8">
        <f t="shared" si="7"/>
        <v>0</v>
      </c>
    </row>
    <row r="26" spans="1:20" s="21" customFormat="1" ht="15.75">
      <c r="A26" s="3">
        <v>22</v>
      </c>
      <c r="B26" s="22" t="s">
        <v>30</v>
      </c>
      <c r="C26" s="11">
        <v>111</v>
      </c>
      <c r="D26" s="11">
        <v>7</v>
      </c>
      <c r="E26" s="11"/>
      <c r="F26" s="11"/>
      <c r="G26" s="20">
        <v>111</v>
      </c>
      <c r="H26" s="20">
        <f t="shared" si="1"/>
        <v>7</v>
      </c>
      <c r="I26" s="4"/>
      <c r="J26" s="4"/>
      <c r="K26" s="4"/>
      <c r="L26" s="4"/>
      <c r="M26" s="7"/>
      <c r="N26" s="7">
        <f t="shared" si="2"/>
        <v>0</v>
      </c>
      <c r="O26" s="5">
        <f t="shared" si="3"/>
        <v>111</v>
      </c>
      <c r="P26" s="5">
        <f t="shared" si="4"/>
        <v>7</v>
      </c>
      <c r="Q26" s="5">
        <f t="shared" si="5"/>
        <v>0</v>
      </c>
      <c r="R26" s="5">
        <f t="shared" si="6"/>
        <v>0</v>
      </c>
      <c r="S26" s="8">
        <f t="shared" si="0"/>
        <v>111</v>
      </c>
      <c r="T26" s="8">
        <f t="shared" si="7"/>
        <v>7</v>
      </c>
    </row>
    <row r="27" spans="1:20" s="21" customFormat="1" ht="15.75">
      <c r="A27" s="3">
        <v>23</v>
      </c>
      <c r="B27" s="22" t="s">
        <v>31</v>
      </c>
      <c r="C27" s="11">
        <v>120</v>
      </c>
      <c r="D27" s="11"/>
      <c r="E27" s="11">
        <v>70</v>
      </c>
      <c r="F27" s="11"/>
      <c r="G27" s="20">
        <v>190</v>
      </c>
      <c r="H27" s="20">
        <f t="shared" si="1"/>
        <v>0</v>
      </c>
      <c r="I27" s="4"/>
      <c r="J27" s="4"/>
      <c r="K27" s="4"/>
      <c r="L27" s="4"/>
      <c r="M27" s="7"/>
      <c r="N27" s="7">
        <f t="shared" si="2"/>
        <v>0</v>
      </c>
      <c r="O27" s="5">
        <f t="shared" si="3"/>
        <v>120</v>
      </c>
      <c r="P27" s="5">
        <f t="shared" si="4"/>
        <v>0</v>
      </c>
      <c r="Q27" s="5">
        <f t="shared" si="5"/>
        <v>70</v>
      </c>
      <c r="R27" s="5">
        <f t="shared" si="6"/>
        <v>0</v>
      </c>
      <c r="S27" s="8">
        <f t="shared" si="0"/>
        <v>190</v>
      </c>
      <c r="T27" s="8">
        <f t="shared" si="7"/>
        <v>0</v>
      </c>
    </row>
    <row r="28" spans="1:20" s="21" customFormat="1" ht="15.75">
      <c r="A28" s="3">
        <v>24</v>
      </c>
      <c r="B28" s="25" t="s">
        <v>32</v>
      </c>
      <c r="C28" s="26">
        <v>3434</v>
      </c>
      <c r="D28" s="26">
        <f>SUM(D5:D27)</f>
        <v>31</v>
      </c>
      <c r="E28" s="26">
        <f>SUM(E5:E27)</f>
        <v>525</v>
      </c>
      <c r="F28" s="26">
        <f>SUM(F5:F27)</f>
        <v>0</v>
      </c>
      <c r="G28" s="26">
        <f>SUM(G5:G27)</f>
        <v>3959</v>
      </c>
      <c r="H28" s="20">
        <f t="shared" si="1"/>
        <v>31</v>
      </c>
      <c r="I28" s="4"/>
      <c r="J28" s="4"/>
      <c r="K28" s="4"/>
      <c r="L28" s="4"/>
      <c r="M28" s="7">
        <f>I28+K28</f>
        <v>0</v>
      </c>
      <c r="N28" s="7">
        <f t="shared" si="2"/>
        <v>0</v>
      </c>
      <c r="O28" s="5">
        <f t="shared" si="3"/>
        <v>3434</v>
      </c>
      <c r="P28" s="5">
        <f t="shared" si="4"/>
        <v>31</v>
      </c>
      <c r="Q28" s="5">
        <f t="shared" si="5"/>
        <v>525</v>
      </c>
      <c r="R28" s="5">
        <f t="shared" si="6"/>
        <v>0</v>
      </c>
      <c r="S28" s="8">
        <f t="shared" si="0"/>
        <v>3959</v>
      </c>
      <c r="T28" s="8">
        <f t="shared" si="7"/>
        <v>31</v>
      </c>
    </row>
    <row r="29" spans="1:20" s="21" customFormat="1" ht="15.75">
      <c r="A29" s="3">
        <v>25</v>
      </c>
      <c r="B29" s="22" t="s">
        <v>33</v>
      </c>
      <c r="C29" s="6">
        <v>100</v>
      </c>
      <c r="D29" s="6">
        <v>2</v>
      </c>
      <c r="E29" s="6">
        <v>50</v>
      </c>
      <c r="F29" s="6">
        <v>2</v>
      </c>
      <c r="G29" s="9">
        <f aca="true" t="shared" si="8" ref="G29:G56">C29+E29</f>
        <v>150</v>
      </c>
      <c r="H29" s="20">
        <f t="shared" si="1"/>
        <v>4</v>
      </c>
      <c r="I29" s="3">
        <v>105</v>
      </c>
      <c r="J29" s="3">
        <v>21</v>
      </c>
      <c r="K29" s="3">
        <v>35</v>
      </c>
      <c r="L29" s="3"/>
      <c r="M29" s="7">
        <f aca="true" t="shared" si="9" ref="M29:M58">I29+K29</f>
        <v>140</v>
      </c>
      <c r="N29" s="7">
        <f t="shared" si="2"/>
        <v>21</v>
      </c>
      <c r="O29" s="5">
        <f t="shared" si="3"/>
        <v>205</v>
      </c>
      <c r="P29" s="5">
        <f t="shared" si="4"/>
        <v>23</v>
      </c>
      <c r="Q29" s="5">
        <f t="shared" si="5"/>
        <v>85</v>
      </c>
      <c r="R29" s="5">
        <f t="shared" si="6"/>
        <v>2</v>
      </c>
      <c r="S29" s="8">
        <f t="shared" si="0"/>
        <v>290</v>
      </c>
      <c r="T29" s="8">
        <f t="shared" si="7"/>
        <v>25</v>
      </c>
    </row>
    <row r="30" spans="1:20" s="21" customFormat="1" ht="17.25" customHeight="1">
      <c r="A30" s="3">
        <v>26</v>
      </c>
      <c r="B30" s="22" t="s">
        <v>72</v>
      </c>
      <c r="C30" s="6">
        <v>165</v>
      </c>
      <c r="D30" s="6">
        <v>0</v>
      </c>
      <c r="E30" s="6">
        <v>75</v>
      </c>
      <c r="F30" s="6"/>
      <c r="G30" s="9">
        <f t="shared" si="8"/>
        <v>240</v>
      </c>
      <c r="H30" s="20">
        <f t="shared" si="1"/>
        <v>0</v>
      </c>
      <c r="I30" s="3">
        <v>55</v>
      </c>
      <c r="J30" s="3"/>
      <c r="K30" s="3"/>
      <c r="L30" s="3"/>
      <c r="M30" s="7">
        <f t="shared" si="9"/>
        <v>55</v>
      </c>
      <c r="N30" s="7">
        <f t="shared" si="2"/>
        <v>0</v>
      </c>
      <c r="O30" s="5">
        <f t="shared" si="3"/>
        <v>220</v>
      </c>
      <c r="P30" s="5">
        <f t="shared" si="4"/>
        <v>0</v>
      </c>
      <c r="Q30" s="5">
        <f t="shared" si="5"/>
        <v>75</v>
      </c>
      <c r="R30" s="5">
        <f t="shared" si="6"/>
        <v>0</v>
      </c>
      <c r="S30" s="8">
        <f t="shared" si="0"/>
        <v>295</v>
      </c>
      <c r="T30" s="8">
        <f t="shared" si="7"/>
        <v>0</v>
      </c>
    </row>
    <row r="31" spans="1:20" s="21" customFormat="1" ht="15.75">
      <c r="A31" s="3">
        <v>27</v>
      </c>
      <c r="B31" s="19" t="s">
        <v>34</v>
      </c>
      <c r="C31" s="6">
        <v>130</v>
      </c>
      <c r="D31" s="6"/>
      <c r="E31" s="6">
        <v>55</v>
      </c>
      <c r="F31" s="6"/>
      <c r="G31" s="9">
        <f t="shared" si="8"/>
        <v>185</v>
      </c>
      <c r="H31" s="20">
        <f t="shared" si="1"/>
        <v>0</v>
      </c>
      <c r="I31" s="3">
        <v>35</v>
      </c>
      <c r="J31" s="3"/>
      <c r="K31" s="3"/>
      <c r="L31" s="3"/>
      <c r="M31" s="7">
        <f t="shared" si="9"/>
        <v>35</v>
      </c>
      <c r="N31" s="7">
        <f t="shared" si="2"/>
        <v>0</v>
      </c>
      <c r="O31" s="5">
        <f t="shared" si="3"/>
        <v>165</v>
      </c>
      <c r="P31" s="5">
        <f t="shared" si="4"/>
        <v>0</v>
      </c>
      <c r="Q31" s="5">
        <f t="shared" si="5"/>
        <v>55</v>
      </c>
      <c r="R31" s="5">
        <f t="shared" si="6"/>
        <v>0</v>
      </c>
      <c r="S31" s="8">
        <f t="shared" si="0"/>
        <v>220</v>
      </c>
      <c r="T31" s="8">
        <f t="shared" si="7"/>
        <v>0</v>
      </c>
    </row>
    <row r="32" spans="1:20" s="21" customFormat="1" ht="15.75">
      <c r="A32" s="3">
        <v>28</v>
      </c>
      <c r="B32" s="22" t="s">
        <v>35</v>
      </c>
      <c r="C32" s="6">
        <v>165</v>
      </c>
      <c r="D32" s="6"/>
      <c r="E32" s="6">
        <v>25</v>
      </c>
      <c r="F32" s="6"/>
      <c r="G32" s="9">
        <f t="shared" si="8"/>
        <v>190</v>
      </c>
      <c r="H32" s="20">
        <f t="shared" si="1"/>
        <v>0</v>
      </c>
      <c r="I32" s="3">
        <v>50</v>
      </c>
      <c r="J32" s="3"/>
      <c r="K32" s="3">
        <v>25</v>
      </c>
      <c r="L32" s="3"/>
      <c r="M32" s="7">
        <f t="shared" si="9"/>
        <v>75</v>
      </c>
      <c r="N32" s="7">
        <f t="shared" si="2"/>
        <v>0</v>
      </c>
      <c r="O32" s="5">
        <f t="shared" si="3"/>
        <v>215</v>
      </c>
      <c r="P32" s="5">
        <f t="shared" si="4"/>
        <v>0</v>
      </c>
      <c r="Q32" s="5">
        <f t="shared" si="5"/>
        <v>50</v>
      </c>
      <c r="R32" s="5">
        <f t="shared" si="6"/>
        <v>0</v>
      </c>
      <c r="S32" s="8">
        <f t="shared" si="0"/>
        <v>265</v>
      </c>
      <c r="T32" s="8">
        <f t="shared" si="7"/>
        <v>0</v>
      </c>
    </row>
    <row r="33" spans="1:20" s="21" customFormat="1" ht="15.75">
      <c r="A33" s="3">
        <v>29</v>
      </c>
      <c r="B33" s="19" t="s">
        <v>36</v>
      </c>
      <c r="C33" s="6">
        <v>115</v>
      </c>
      <c r="D33" s="6"/>
      <c r="E33" s="6">
        <v>75</v>
      </c>
      <c r="F33" s="6"/>
      <c r="G33" s="9">
        <f t="shared" si="8"/>
        <v>190</v>
      </c>
      <c r="H33" s="20">
        <f t="shared" si="1"/>
        <v>0</v>
      </c>
      <c r="I33" s="3">
        <v>50</v>
      </c>
      <c r="J33" s="3"/>
      <c r="K33" s="3"/>
      <c r="L33" s="3"/>
      <c r="M33" s="7">
        <f t="shared" si="9"/>
        <v>50</v>
      </c>
      <c r="N33" s="7">
        <f t="shared" si="2"/>
        <v>0</v>
      </c>
      <c r="O33" s="5">
        <f t="shared" si="3"/>
        <v>165</v>
      </c>
      <c r="P33" s="5">
        <f t="shared" si="4"/>
        <v>0</v>
      </c>
      <c r="Q33" s="5">
        <f t="shared" si="5"/>
        <v>75</v>
      </c>
      <c r="R33" s="5">
        <f t="shared" si="6"/>
        <v>0</v>
      </c>
      <c r="S33" s="8">
        <f t="shared" si="0"/>
        <v>240</v>
      </c>
      <c r="T33" s="8">
        <f t="shared" si="7"/>
        <v>0</v>
      </c>
    </row>
    <row r="34" spans="1:20" s="21" customFormat="1" ht="15.75">
      <c r="A34" s="3">
        <v>30</v>
      </c>
      <c r="B34" s="27" t="s">
        <v>37</v>
      </c>
      <c r="C34" s="6">
        <v>195</v>
      </c>
      <c r="D34" s="6"/>
      <c r="E34" s="6">
        <v>40</v>
      </c>
      <c r="F34" s="6"/>
      <c r="G34" s="9">
        <f t="shared" si="8"/>
        <v>235</v>
      </c>
      <c r="H34" s="20">
        <f t="shared" si="1"/>
        <v>0</v>
      </c>
      <c r="I34" s="3">
        <v>105</v>
      </c>
      <c r="J34" s="3"/>
      <c r="K34" s="3"/>
      <c r="L34" s="3"/>
      <c r="M34" s="7">
        <f t="shared" si="9"/>
        <v>105</v>
      </c>
      <c r="N34" s="7">
        <f t="shared" si="2"/>
        <v>0</v>
      </c>
      <c r="O34" s="5">
        <f t="shared" si="3"/>
        <v>300</v>
      </c>
      <c r="P34" s="5">
        <f t="shared" si="4"/>
        <v>0</v>
      </c>
      <c r="Q34" s="5">
        <f t="shared" si="5"/>
        <v>40</v>
      </c>
      <c r="R34" s="5">
        <f t="shared" si="6"/>
        <v>0</v>
      </c>
      <c r="S34" s="8">
        <f t="shared" si="0"/>
        <v>340</v>
      </c>
      <c r="T34" s="8">
        <f t="shared" si="7"/>
        <v>0</v>
      </c>
    </row>
    <row r="35" spans="1:20" s="21" customFormat="1" ht="15.75">
      <c r="A35" s="3">
        <v>31</v>
      </c>
      <c r="B35" s="27" t="s">
        <v>38</v>
      </c>
      <c r="C35" s="6">
        <v>117</v>
      </c>
      <c r="D35" s="6">
        <v>9</v>
      </c>
      <c r="E35" s="6">
        <v>25</v>
      </c>
      <c r="F35" s="6"/>
      <c r="G35" s="9">
        <f t="shared" si="8"/>
        <v>142</v>
      </c>
      <c r="H35" s="20">
        <f t="shared" si="1"/>
        <v>9</v>
      </c>
      <c r="I35" s="3">
        <v>75</v>
      </c>
      <c r="J35" s="3"/>
      <c r="K35" s="3"/>
      <c r="L35" s="3"/>
      <c r="M35" s="7">
        <f t="shared" si="9"/>
        <v>75</v>
      </c>
      <c r="N35" s="7">
        <f t="shared" si="2"/>
        <v>0</v>
      </c>
      <c r="O35" s="5">
        <f t="shared" si="3"/>
        <v>192</v>
      </c>
      <c r="P35" s="5">
        <f t="shared" si="4"/>
        <v>9</v>
      </c>
      <c r="Q35" s="5">
        <f t="shared" si="5"/>
        <v>25</v>
      </c>
      <c r="R35" s="5">
        <f t="shared" si="6"/>
        <v>0</v>
      </c>
      <c r="S35" s="8">
        <f t="shared" si="0"/>
        <v>217</v>
      </c>
      <c r="T35" s="8">
        <f t="shared" si="7"/>
        <v>9</v>
      </c>
    </row>
    <row r="36" spans="1:20" s="21" customFormat="1" ht="15.75">
      <c r="A36" s="3">
        <v>32</v>
      </c>
      <c r="B36" s="19" t="s">
        <v>39</v>
      </c>
      <c r="C36" s="6">
        <v>55</v>
      </c>
      <c r="D36" s="6"/>
      <c r="E36" s="6">
        <v>15</v>
      </c>
      <c r="F36" s="6"/>
      <c r="G36" s="9">
        <f t="shared" si="8"/>
        <v>70</v>
      </c>
      <c r="H36" s="20">
        <f t="shared" si="1"/>
        <v>0</v>
      </c>
      <c r="I36" s="3">
        <v>40</v>
      </c>
      <c r="J36" s="3"/>
      <c r="K36" s="3"/>
      <c r="L36" s="3"/>
      <c r="M36" s="7">
        <f t="shared" si="9"/>
        <v>40</v>
      </c>
      <c r="N36" s="7">
        <f t="shared" si="2"/>
        <v>0</v>
      </c>
      <c r="O36" s="5">
        <f t="shared" si="3"/>
        <v>95</v>
      </c>
      <c r="P36" s="5">
        <f t="shared" si="4"/>
        <v>0</v>
      </c>
      <c r="Q36" s="5">
        <f t="shared" si="5"/>
        <v>15</v>
      </c>
      <c r="R36" s="5">
        <f t="shared" si="6"/>
        <v>0</v>
      </c>
      <c r="S36" s="8">
        <f t="shared" si="0"/>
        <v>110</v>
      </c>
      <c r="T36" s="8">
        <f t="shared" si="7"/>
        <v>0</v>
      </c>
    </row>
    <row r="37" spans="1:20" s="21" customFormat="1" ht="15.75">
      <c r="A37" s="3">
        <v>33</v>
      </c>
      <c r="B37" s="22" t="s">
        <v>40</v>
      </c>
      <c r="C37" s="6">
        <v>60</v>
      </c>
      <c r="D37" s="6"/>
      <c r="E37" s="6"/>
      <c r="F37" s="6"/>
      <c r="G37" s="9">
        <f t="shared" si="8"/>
        <v>60</v>
      </c>
      <c r="H37" s="20">
        <f t="shared" si="1"/>
        <v>0</v>
      </c>
      <c r="I37" s="3">
        <v>75</v>
      </c>
      <c r="J37" s="3"/>
      <c r="K37" s="3"/>
      <c r="L37" s="3"/>
      <c r="M37" s="7">
        <f t="shared" si="9"/>
        <v>75</v>
      </c>
      <c r="N37" s="7">
        <f t="shared" si="2"/>
        <v>0</v>
      </c>
      <c r="O37" s="5">
        <f t="shared" si="3"/>
        <v>135</v>
      </c>
      <c r="P37" s="5">
        <f t="shared" si="4"/>
        <v>0</v>
      </c>
      <c r="Q37" s="5">
        <f t="shared" si="5"/>
        <v>0</v>
      </c>
      <c r="R37" s="5">
        <f t="shared" si="6"/>
        <v>0</v>
      </c>
      <c r="S37" s="8">
        <f aca="true" t="shared" si="10" ref="S37:S56">G37+M37</f>
        <v>135</v>
      </c>
      <c r="T37" s="8">
        <f t="shared" si="7"/>
        <v>0</v>
      </c>
    </row>
    <row r="38" spans="1:20" s="21" customFormat="1" ht="15.75">
      <c r="A38" s="3">
        <v>34</v>
      </c>
      <c r="B38" s="22" t="s">
        <v>41</v>
      </c>
      <c r="C38" s="6">
        <v>72</v>
      </c>
      <c r="D38" s="6"/>
      <c r="E38" s="6">
        <v>15</v>
      </c>
      <c r="F38" s="6"/>
      <c r="G38" s="9">
        <f t="shared" si="8"/>
        <v>87</v>
      </c>
      <c r="H38" s="20">
        <f t="shared" si="1"/>
        <v>0</v>
      </c>
      <c r="I38" s="3">
        <v>70</v>
      </c>
      <c r="J38" s="3"/>
      <c r="K38" s="3">
        <v>25</v>
      </c>
      <c r="L38" s="3"/>
      <c r="M38" s="7">
        <f t="shared" si="9"/>
        <v>95</v>
      </c>
      <c r="N38" s="7">
        <f t="shared" si="2"/>
        <v>0</v>
      </c>
      <c r="O38" s="5">
        <f aca="true" t="shared" si="11" ref="O38:O56">C38+I38</f>
        <v>142</v>
      </c>
      <c r="P38" s="5">
        <f t="shared" si="4"/>
        <v>0</v>
      </c>
      <c r="Q38" s="5">
        <f aca="true" t="shared" si="12" ref="Q38:Q56">E38+K38</f>
        <v>40</v>
      </c>
      <c r="R38" s="5">
        <f t="shared" si="6"/>
        <v>0</v>
      </c>
      <c r="S38" s="8">
        <f t="shared" si="10"/>
        <v>182</v>
      </c>
      <c r="T38" s="8">
        <f t="shared" si="7"/>
        <v>0</v>
      </c>
    </row>
    <row r="39" spans="1:20" s="21" customFormat="1" ht="15.75">
      <c r="A39" s="3">
        <v>35</v>
      </c>
      <c r="B39" s="19" t="s">
        <v>42</v>
      </c>
      <c r="C39" s="6">
        <v>65</v>
      </c>
      <c r="D39" s="6"/>
      <c r="E39" s="6"/>
      <c r="F39" s="6"/>
      <c r="G39" s="9">
        <f t="shared" si="8"/>
        <v>65</v>
      </c>
      <c r="H39" s="20">
        <f t="shared" si="1"/>
        <v>0</v>
      </c>
      <c r="I39" s="3">
        <v>150</v>
      </c>
      <c r="J39" s="3"/>
      <c r="K39" s="3">
        <v>15</v>
      </c>
      <c r="L39" s="3"/>
      <c r="M39" s="7">
        <f t="shared" si="9"/>
        <v>165</v>
      </c>
      <c r="N39" s="7">
        <f t="shared" si="2"/>
        <v>0</v>
      </c>
      <c r="O39" s="5">
        <f t="shared" si="11"/>
        <v>215</v>
      </c>
      <c r="P39" s="5">
        <f t="shared" si="4"/>
        <v>0</v>
      </c>
      <c r="Q39" s="5">
        <f t="shared" si="12"/>
        <v>15</v>
      </c>
      <c r="R39" s="5">
        <f t="shared" si="6"/>
        <v>0</v>
      </c>
      <c r="S39" s="8">
        <f t="shared" si="10"/>
        <v>230</v>
      </c>
      <c r="T39" s="8">
        <f t="shared" si="7"/>
        <v>0</v>
      </c>
    </row>
    <row r="40" spans="1:20" s="21" customFormat="1" ht="15.75">
      <c r="A40" s="3">
        <v>36</v>
      </c>
      <c r="B40" s="19" t="s">
        <v>43</v>
      </c>
      <c r="C40" s="6">
        <v>30</v>
      </c>
      <c r="D40" s="6"/>
      <c r="E40" s="6">
        <v>0</v>
      </c>
      <c r="F40" s="6"/>
      <c r="G40" s="9">
        <f t="shared" si="8"/>
        <v>30</v>
      </c>
      <c r="H40" s="20">
        <f t="shared" si="1"/>
        <v>0</v>
      </c>
      <c r="I40" s="3">
        <v>100</v>
      </c>
      <c r="J40" s="3"/>
      <c r="K40" s="3">
        <v>25</v>
      </c>
      <c r="L40" s="3"/>
      <c r="M40" s="7">
        <f t="shared" si="9"/>
        <v>125</v>
      </c>
      <c r="N40" s="7">
        <f t="shared" si="2"/>
        <v>0</v>
      </c>
      <c r="O40" s="5">
        <f t="shared" si="11"/>
        <v>130</v>
      </c>
      <c r="P40" s="5">
        <f t="shared" si="4"/>
        <v>0</v>
      </c>
      <c r="Q40" s="5">
        <f t="shared" si="12"/>
        <v>25</v>
      </c>
      <c r="R40" s="5">
        <f t="shared" si="6"/>
        <v>0</v>
      </c>
      <c r="S40" s="8">
        <f t="shared" si="10"/>
        <v>155</v>
      </c>
      <c r="T40" s="8">
        <f t="shared" si="7"/>
        <v>0</v>
      </c>
    </row>
    <row r="41" spans="1:20" s="21" customFormat="1" ht="15.75">
      <c r="A41" s="3">
        <v>37</v>
      </c>
      <c r="B41" s="22" t="s">
        <v>44</v>
      </c>
      <c r="C41" s="6">
        <v>55</v>
      </c>
      <c r="D41" s="6"/>
      <c r="E41" s="6"/>
      <c r="F41" s="6"/>
      <c r="G41" s="9">
        <f t="shared" si="8"/>
        <v>55</v>
      </c>
      <c r="H41" s="20">
        <f t="shared" si="1"/>
        <v>0</v>
      </c>
      <c r="I41" s="3">
        <v>125</v>
      </c>
      <c r="J41" s="3"/>
      <c r="K41" s="3"/>
      <c r="L41" s="3"/>
      <c r="M41" s="7">
        <f t="shared" si="9"/>
        <v>125</v>
      </c>
      <c r="N41" s="7">
        <f t="shared" si="2"/>
        <v>0</v>
      </c>
      <c r="O41" s="5">
        <f t="shared" si="11"/>
        <v>180</v>
      </c>
      <c r="P41" s="5">
        <f t="shared" si="4"/>
        <v>0</v>
      </c>
      <c r="Q41" s="5">
        <f t="shared" si="12"/>
        <v>0</v>
      </c>
      <c r="R41" s="5">
        <f t="shared" si="6"/>
        <v>0</v>
      </c>
      <c r="S41" s="8">
        <f t="shared" si="10"/>
        <v>180</v>
      </c>
      <c r="T41" s="8">
        <f t="shared" si="7"/>
        <v>0</v>
      </c>
    </row>
    <row r="42" spans="1:20" s="21" customFormat="1" ht="15.75">
      <c r="A42" s="3">
        <v>38</v>
      </c>
      <c r="B42" s="19" t="s">
        <v>45</v>
      </c>
      <c r="C42" s="4"/>
      <c r="D42" s="4"/>
      <c r="E42" s="4"/>
      <c r="F42" s="4"/>
      <c r="G42" s="9">
        <f t="shared" si="8"/>
        <v>0</v>
      </c>
      <c r="H42" s="20">
        <f t="shared" si="1"/>
        <v>0</v>
      </c>
      <c r="I42" s="3">
        <v>85</v>
      </c>
      <c r="J42" s="3"/>
      <c r="K42" s="3">
        <v>15</v>
      </c>
      <c r="L42" s="3"/>
      <c r="M42" s="7">
        <f t="shared" si="9"/>
        <v>100</v>
      </c>
      <c r="N42" s="7">
        <f t="shared" si="2"/>
        <v>0</v>
      </c>
      <c r="O42" s="5">
        <f t="shared" si="11"/>
        <v>85</v>
      </c>
      <c r="P42" s="5">
        <f t="shared" si="4"/>
        <v>0</v>
      </c>
      <c r="Q42" s="5">
        <f t="shared" si="12"/>
        <v>15</v>
      </c>
      <c r="R42" s="5">
        <f t="shared" si="6"/>
        <v>0</v>
      </c>
      <c r="S42" s="8">
        <f t="shared" si="10"/>
        <v>100</v>
      </c>
      <c r="T42" s="8">
        <f t="shared" si="7"/>
        <v>0</v>
      </c>
    </row>
    <row r="43" spans="1:20" s="28" customFormat="1" ht="15.75">
      <c r="A43" s="3">
        <v>39</v>
      </c>
      <c r="B43" s="22" t="s">
        <v>46</v>
      </c>
      <c r="C43" s="4"/>
      <c r="D43" s="4"/>
      <c r="E43" s="4"/>
      <c r="F43" s="4"/>
      <c r="G43" s="9">
        <f t="shared" si="8"/>
        <v>0</v>
      </c>
      <c r="H43" s="20">
        <f t="shared" si="1"/>
        <v>0</v>
      </c>
      <c r="I43" s="2">
        <v>150</v>
      </c>
      <c r="J43" s="2"/>
      <c r="K43" s="2">
        <v>30</v>
      </c>
      <c r="L43" s="2"/>
      <c r="M43" s="7">
        <f t="shared" si="9"/>
        <v>180</v>
      </c>
      <c r="N43" s="7">
        <f t="shared" si="2"/>
        <v>0</v>
      </c>
      <c r="O43" s="5">
        <f t="shared" si="11"/>
        <v>150</v>
      </c>
      <c r="P43" s="5">
        <f t="shared" si="4"/>
        <v>0</v>
      </c>
      <c r="Q43" s="5">
        <f t="shared" si="12"/>
        <v>30</v>
      </c>
      <c r="R43" s="5">
        <f t="shared" si="6"/>
        <v>0</v>
      </c>
      <c r="S43" s="10">
        <f t="shared" si="10"/>
        <v>180</v>
      </c>
      <c r="T43" s="8">
        <f t="shared" si="7"/>
        <v>0</v>
      </c>
    </row>
    <row r="44" spans="1:20" s="21" customFormat="1" ht="15.75">
      <c r="A44" s="3">
        <v>40</v>
      </c>
      <c r="B44" s="19" t="s">
        <v>47</v>
      </c>
      <c r="C44" s="4"/>
      <c r="D44" s="4"/>
      <c r="E44" s="4"/>
      <c r="F44" s="4"/>
      <c r="G44" s="9">
        <f t="shared" si="8"/>
        <v>0</v>
      </c>
      <c r="H44" s="20">
        <f t="shared" si="1"/>
        <v>0</v>
      </c>
      <c r="I44" s="3">
        <v>125</v>
      </c>
      <c r="J44" s="3"/>
      <c r="K44" s="3">
        <v>30</v>
      </c>
      <c r="L44" s="3"/>
      <c r="M44" s="7">
        <f t="shared" si="9"/>
        <v>155</v>
      </c>
      <c r="N44" s="7">
        <f t="shared" si="2"/>
        <v>0</v>
      </c>
      <c r="O44" s="5">
        <f t="shared" si="11"/>
        <v>125</v>
      </c>
      <c r="P44" s="5">
        <f t="shared" si="4"/>
        <v>0</v>
      </c>
      <c r="Q44" s="5">
        <f t="shared" si="12"/>
        <v>30</v>
      </c>
      <c r="R44" s="5">
        <f t="shared" si="6"/>
        <v>0</v>
      </c>
      <c r="S44" s="8">
        <f t="shared" si="10"/>
        <v>155</v>
      </c>
      <c r="T44" s="8">
        <f t="shared" si="7"/>
        <v>0</v>
      </c>
    </row>
    <row r="45" spans="1:20" s="21" customFormat="1" ht="15.75">
      <c r="A45" s="3">
        <v>41</v>
      </c>
      <c r="B45" s="19" t="s">
        <v>48</v>
      </c>
      <c r="C45" s="4"/>
      <c r="D45" s="4"/>
      <c r="E45" s="4"/>
      <c r="F45" s="4"/>
      <c r="G45" s="9">
        <f t="shared" si="8"/>
        <v>0</v>
      </c>
      <c r="H45" s="20">
        <f t="shared" si="1"/>
        <v>0</v>
      </c>
      <c r="I45" s="3">
        <v>100</v>
      </c>
      <c r="J45" s="3"/>
      <c r="K45" s="3">
        <v>25</v>
      </c>
      <c r="L45" s="3"/>
      <c r="M45" s="7">
        <f t="shared" si="9"/>
        <v>125</v>
      </c>
      <c r="N45" s="7">
        <f t="shared" si="2"/>
        <v>0</v>
      </c>
      <c r="O45" s="5">
        <f t="shared" si="11"/>
        <v>100</v>
      </c>
      <c r="P45" s="5">
        <f t="shared" si="4"/>
        <v>0</v>
      </c>
      <c r="Q45" s="5">
        <f t="shared" si="12"/>
        <v>25</v>
      </c>
      <c r="R45" s="5">
        <f t="shared" si="6"/>
        <v>0</v>
      </c>
      <c r="S45" s="8">
        <f t="shared" si="10"/>
        <v>125</v>
      </c>
      <c r="T45" s="8">
        <f t="shared" si="7"/>
        <v>0</v>
      </c>
    </row>
    <row r="46" spans="1:20" s="21" customFormat="1" ht="15.75">
      <c r="A46" s="3">
        <v>42</v>
      </c>
      <c r="B46" s="19" t="s">
        <v>49</v>
      </c>
      <c r="C46" s="4"/>
      <c r="D46" s="4"/>
      <c r="E46" s="4"/>
      <c r="F46" s="4"/>
      <c r="G46" s="9">
        <f t="shared" si="8"/>
        <v>0</v>
      </c>
      <c r="H46" s="20">
        <f t="shared" si="1"/>
        <v>0</v>
      </c>
      <c r="I46" s="3">
        <v>55</v>
      </c>
      <c r="J46" s="3"/>
      <c r="K46" s="3">
        <v>45</v>
      </c>
      <c r="L46" s="3"/>
      <c r="M46" s="7">
        <f t="shared" si="9"/>
        <v>100</v>
      </c>
      <c r="N46" s="7">
        <f t="shared" si="2"/>
        <v>0</v>
      </c>
      <c r="O46" s="5">
        <f t="shared" si="11"/>
        <v>55</v>
      </c>
      <c r="P46" s="5">
        <f t="shared" si="4"/>
        <v>0</v>
      </c>
      <c r="Q46" s="5">
        <f t="shared" si="12"/>
        <v>45</v>
      </c>
      <c r="R46" s="5">
        <f t="shared" si="6"/>
        <v>0</v>
      </c>
      <c r="S46" s="8">
        <f t="shared" si="10"/>
        <v>100</v>
      </c>
      <c r="T46" s="8">
        <f t="shared" si="7"/>
        <v>0</v>
      </c>
    </row>
    <row r="47" spans="1:20" s="21" customFormat="1" ht="15.75">
      <c r="A47" s="3">
        <v>43</v>
      </c>
      <c r="B47" s="22" t="s">
        <v>50</v>
      </c>
      <c r="C47" s="4"/>
      <c r="D47" s="4"/>
      <c r="E47" s="4"/>
      <c r="F47" s="4"/>
      <c r="G47" s="9">
        <f t="shared" si="8"/>
        <v>0</v>
      </c>
      <c r="H47" s="20">
        <f t="shared" si="1"/>
        <v>0</v>
      </c>
      <c r="I47" s="11">
        <v>175</v>
      </c>
      <c r="J47" s="11"/>
      <c r="K47" s="11">
        <v>55</v>
      </c>
      <c r="L47" s="11"/>
      <c r="M47" s="7">
        <f t="shared" si="9"/>
        <v>230</v>
      </c>
      <c r="N47" s="7">
        <f t="shared" si="2"/>
        <v>0</v>
      </c>
      <c r="O47" s="5">
        <f t="shared" si="11"/>
        <v>175</v>
      </c>
      <c r="P47" s="5">
        <f t="shared" si="4"/>
        <v>0</v>
      </c>
      <c r="Q47" s="5">
        <f t="shared" si="12"/>
        <v>55</v>
      </c>
      <c r="R47" s="5">
        <f t="shared" si="6"/>
        <v>0</v>
      </c>
      <c r="S47" s="8">
        <f t="shared" si="10"/>
        <v>230</v>
      </c>
      <c r="T47" s="8">
        <f t="shared" si="7"/>
        <v>0</v>
      </c>
    </row>
    <row r="48" spans="1:20" s="21" customFormat="1" ht="15.75">
      <c r="A48" s="3">
        <v>44</v>
      </c>
      <c r="B48" s="19" t="s">
        <v>51</v>
      </c>
      <c r="C48" s="4"/>
      <c r="D48" s="4"/>
      <c r="E48" s="4"/>
      <c r="F48" s="4"/>
      <c r="G48" s="9">
        <f t="shared" si="8"/>
        <v>0</v>
      </c>
      <c r="H48" s="20">
        <f t="shared" si="1"/>
        <v>0</v>
      </c>
      <c r="I48" s="4">
        <v>185</v>
      </c>
      <c r="J48" s="4"/>
      <c r="K48" s="4">
        <v>125</v>
      </c>
      <c r="L48" s="4"/>
      <c r="M48" s="7">
        <f t="shared" si="9"/>
        <v>310</v>
      </c>
      <c r="N48" s="7">
        <f t="shared" si="2"/>
        <v>0</v>
      </c>
      <c r="O48" s="5">
        <f t="shared" si="11"/>
        <v>185</v>
      </c>
      <c r="P48" s="5">
        <f t="shared" si="4"/>
        <v>0</v>
      </c>
      <c r="Q48" s="5">
        <f t="shared" si="12"/>
        <v>125</v>
      </c>
      <c r="R48" s="5">
        <f t="shared" si="6"/>
        <v>0</v>
      </c>
      <c r="S48" s="8">
        <f t="shared" si="10"/>
        <v>310</v>
      </c>
      <c r="T48" s="8">
        <f t="shared" si="7"/>
        <v>0</v>
      </c>
    </row>
    <row r="49" spans="1:20" s="21" customFormat="1" ht="15.75">
      <c r="A49" s="3">
        <v>45</v>
      </c>
      <c r="B49" s="19" t="s">
        <v>52</v>
      </c>
      <c r="C49" s="4"/>
      <c r="D49" s="4"/>
      <c r="E49" s="4"/>
      <c r="F49" s="4"/>
      <c r="G49" s="9">
        <f t="shared" si="8"/>
        <v>0</v>
      </c>
      <c r="H49" s="20">
        <f t="shared" si="1"/>
        <v>0</v>
      </c>
      <c r="I49" s="3">
        <v>140</v>
      </c>
      <c r="J49" s="3"/>
      <c r="K49" s="3">
        <v>50</v>
      </c>
      <c r="L49" s="3"/>
      <c r="M49" s="7">
        <f t="shared" si="9"/>
        <v>190</v>
      </c>
      <c r="N49" s="7">
        <f t="shared" si="2"/>
        <v>0</v>
      </c>
      <c r="O49" s="5">
        <f t="shared" si="11"/>
        <v>140</v>
      </c>
      <c r="P49" s="5">
        <f t="shared" si="4"/>
        <v>0</v>
      </c>
      <c r="Q49" s="5">
        <f t="shared" si="12"/>
        <v>50</v>
      </c>
      <c r="R49" s="5">
        <f t="shared" si="6"/>
        <v>0</v>
      </c>
      <c r="S49" s="8">
        <f t="shared" si="10"/>
        <v>190</v>
      </c>
      <c r="T49" s="8">
        <f t="shared" si="7"/>
        <v>0</v>
      </c>
    </row>
    <row r="50" spans="1:20" s="21" customFormat="1" ht="15.75">
      <c r="A50" s="3">
        <v>46</v>
      </c>
      <c r="B50" s="19" t="s">
        <v>53</v>
      </c>
      <c r="C50" s="4"/>
      <c r="D50" s="4"/>
      <c r="E50" s="4"/>
      <c r="F50" s="4"/>
      <c r="G50" s="9">
        <f t="shared" si="8"/>
        <v>0</v>
      </c>
      <c r="H50" s="20">
        <f t="shared" si="1"/>
        <v>0</v>
      </c>
      <c r="I50" s="3">
        <v>225</v>
      </c>
      <c r="J50" s="3"/>
      <c r="K50" s="3">
        <v>45</v>
      </c>
      <c r="L50" s="3"/>
      <c r="M50" s="7">
        <f t="shared" si="9"/>
        <v>270</v>
      </c>
      <c r="N50" s="7">
        <f t="shared" si="2"/>
        <v>0</v>
      </c>
      <c r="O50" s="5">
        <f t="shared" si="11"/>
        <v>225</v>
      </c>
      <c r="P50" s="5">
        <f t="shared" si="4"/>
        <v>0</v>
      </c>
      <c r="Q50" s="5">
        <f t="shared" si="12"/>
        <v>45</v>
      </c>
      <c r="R50" s="5">
        <f t="shared" si="6"/>
        <v>0</v>
      </c>
      <c r="S50" s="8">
        <f t="shared" si="10"/>
        <v>270</v>
      </c>
      <c r="T50" s="8">
        <f t="shared" si="7"/>
        <v>0</v>
      </c>
    </row>
    <row r="51" spans="1:20" s="21" customFormat="1" ht="15.75">
      <c r="A51" s="3">
        <v>47</v>
      </c>
      <c r="B51" s="29" t="s">
        <v>54</v>
      </c>
      <c r="C51" s="4"/>
      <c r="D51" s="4"/>
      <c r="E51" s="4"/>
      <c r="F51" s="4"/>
      <c r="G51" s="9">
        <f t="shared" si="8"/>
        <v>0</v>
      </c>
      <c r="H51" s="20">
        <f t="shared" si="1"/>
        <v>0</v>
      </c>
      <c r="I51" s="3">
        <v>55</v>
      </c>
      <c r="J51" s="3"/>
      <c r="K51" s="3">
        <v>15</v>
      </c>
      <c r="L51" s="3"/>
      <c r="M51" s="7">
        <f t="shared" si="9"/>
        <v>70</v>
      </c>
      <c r="N51" s="7">
        <f t="shared" si="2"/>
        <v>0</v>
      </c>
      <c r="O51" s="5">
        <f t="shared" si="11"/>
        <v>55</v>
      </c>
      <c r="P51" s="5">
        <f t="shared" si="4"/>
        <v>0</v>
      </c>
      <c r="Q51" s="5">
        <f t="shared" si="12"/>
        <v>15</v>
      </c>
      <c r="R51" s="5">
        <f t="shared" si="6"/>
        <v>0</v>
      </c>
      <c r="S51" s="8">
        <f t="shared" si="10"/>
        <v>70</v>
      </c>
      <c r="T51" s="8">
        <f t="shared" si="7"/>
        <v>0</v>
      </c>
    </row>
    <row r="52" spans="1:20" s="21" customFormat="1" ht="15.75">
      <c r="A52" s="3">
        <v>48</v>
      </c>
      <c r="B52" s="19" t="s">
        <v>55</v>
      </c>
      <c r="C52" s="4"/>
      <c r="D52" s="4"/>
      <c r="E52" s="4"/>
      <c r="F52" s="4"/>
      <c r="G52" s="9">
        <f t="shared" si="8"/>
        <v>0</v>
      </c>
      <c r="H52" s="20">
        <f t="shared" si="1"/>
        <v>0</v>
      </c>
      <c r="I52" s="3">
        <v>385</v>
      </c>
      <c r="J52" s="3"/>
      <c r="K52" s="3"/>
      <c r="L52" s="3"/>
      <c r="M52" s="7">
        <f t="shared" si="9"/>
        <v>385</v>
      </c>
      <c r="N52" s="7">
        <f t="shared" si="2"/>
        <v>0</v>
      </c>
      <c r="O52" s="5">
        <f t="shared" si="11"/>
        <v>385</v>
      </c>
      <c r="P52" s="5">
        <f t="shared" si="4"/>
        <v>0</v>
      </c>
      <c r="Q52" s="5">
        <f t="shared" si="12"/>
        <v>0</v>
      </c>
      <c r="R52" s="5">
        <f t="shared" si="6"/>
        <v>0</v>
      </c>
      <c r="S52" s="8">
        <f t="shared" si="10"/>
        <v>385</v>
      </c>
      <c r="T52" s="8">
        <f t="shared" si="7"/>
        <v>0</v>
      </c>
    </row>
    <row r="53" spans="1:20" s="21" customFormat="1" ht="15.75">
      <c r="A53" s="3">
        <v>49</v>
      </c>
      <c r="B53" s="19" t="s">
        <v>56</v>
      </c>
      <c r="C53" s="4"/>
      <c r="D53" s="4"/>
      <c r="E53" s="4"/>
      <c r="F53" s="4"/>
      <c r="G53" s="9">
        <f t="shared" si="8"/>
        <v>0</v>
      </c>
      <c r="H53" s="20">
        <f t="shared" si="1"/>
        <v>0</v>
      </c>
      <c r="I53" s="3">
        <v>255</v>
      </c>
      <c r="J53" s="3"/>
      <c r="K53" s="3">
        <v>40</v>
      </c>
      <c r="L53" s="3"/>
      <c r="M53" s="7">
        <f t="shared" si="9"/>
        <v>295</v>
      </c>
      <c r="N53" s="7">
        <f t="shared" si="2"/>
        <v>0</v>
      </c>
      <c r="O53" s="5">
        <f t="shared" si="11"/>
        <v>255</v>
      </c>
      <c r="P53" s="5">
        <f t="shared" si="4"/>
        <v>0</v>
      </c>
      <c r="Q53" s="5">
        <f t="shared" si="12"/>
        <v>40</v>
      </c>
      <c r="R53" s="5">
        <f t="shared" si="6"/>
        <v>0</v>
      </c>
      <c r="S53" s="8">
        <f t="shared" si="10"/>
        <v>295</v>
      </c>
      <c r="T53" s="8">
        <f t="shared" si="7"/>
        <v>0</v>
      </c>
    </row>
    <row r="54" spans="1:20" s="21" customFormat="1" ht="15.75">
      <c r="A54" s="3">
        <v>50</v>
      </c>
      <c r="B54" s="22" t="s">
        <v>57</v>
      </c>
      <c r="C54" s="4"/>
      <c r="D54" s="4"/>
      <c r="E54" s="4"/>
      <c r="F54" s="4"/>
      <c r="G54" s="9">
        <f t="shared" si="8"/>
        <v>0</v>
      </c>
      <c r="H54" s="20">
        <f t="shared" si="1"/>
        <v>0</v>
      </c>
      <c r="I54" s="3">
        <v>100</v>
      </c>
      <c r="J54" s="3"/>
      <c r="K54" s="3">
        <v>50</v>
      </c>
      <c r="L54" s="3"/>
      <c r="M54" s="7">
        <f t="shared" si="9"/>
        <v>150</v>
      </c>
      <c r="N54" s="7">
        <f t="shared" si="2"/>
        <v>0</v>
      </c>
      <c r="O54" s="5">
        <f t="shared" si="11"/>
        <v>100</v>
      </c>
      <c r="P54" s="5">
        <f t="shared" si="4"/>
        <v>0</v>
      </c>
      <c r="Q54" s="5">
        <f t="shared" si="12"/>
        <v>50</v>
      </c>
      <c r="R54" s="5">
        <f t="shared" si="6"/>
        <v>0</v>
      </c>
      <c r="S54" s="8">
        <f t="shared" si="10"/>
        <v>150</v>
      </c>
      <c r="T54" s="8">
        <f t="shared" si="7"/>
        <v>0</v>
      </c>
    </row>
    <row r="55" spans="1:20" s="21" customFormat="1" ht="15.75">
      <c r="A55" s="3">
        <v>51</v>
      </c>
      <c r="B55" s="22" t="s">
        <v>58</v>
      </c>
      <c r="C55" s="4"/>
      <c r="D55" s="4"/>
      <c r="E55" s="4"/>
      <c r="F55" s="4"/>
      <c r="G55" s="9">
        <f t="shared" si="8"/>
        <v>0</v>
      </c>
      <c r="H55" s="20">
        <f t="shared" si="1"/>
        <v>0</v>
      </c>
      <c r="I55" s="3">
        <v>195</v>
      </c>
      <c r="J55" s="3">
        <v>0</v>
      </c>
      <c r="K55" s="3">
        <v>60</v>
      </c>
      <c r="L55" s="3"/>
      <c r="M55" s="7">
        <f t="shared" si="9"/>
        <v>255</v>
      </c>
      <c r="N55" s="7">
        <f t="shared" si="2"/>
        <v>0</v>
      </c>
      <c r="O55" s="5">
        <f t="shared" si="11"/>
        <v>195</v>
      </c>
      <c r="P55" s="5">
        <f t="shared" si="4"/>
        <v>0</v>
      </c>
      <c r="Q55" s="5">
        <f t="shared" si="12"/>
        <v>60</v>
      </c>
      <c r="R55" s="5">
        <f t="shared" si="6"/>
        <v>0</v>
      </c>
      <c r="S55" s="8">
        <f t="shared" si="10"/>
        <v>255</v>
      </c>
      <c r="T55" s="8">
        <f t="shared" si="7"/>
        <v>0</v>
      </c>
    </row>
    <row r="56" spans="1:20" s="21" customFormat="1" ht="15.75">
      <c r="A56" s="3">
        <v>52</v>
      </c>
      <c r="B56" s="22" t="s">
        <v>59</v>
      </c>
      <c r="C56" s="4"/>
      <c r="D56" s="4"/>
      <c r="E56" s="4"/>
      <c r="F56" s="4"/>
      <c r="G56" s="9">
        <f t="shared" si="8"/>
        <v>0</v>
      </c>
      <c r="H56" s="20">
        <f t="shared" si="1"/>
        <v>0</v>
      </c>
      <c r="I56" s="3">
        <v>170</v>
      </c>
      <c r="J56" s="3">
        <v>3</v>
      </c>
      <c r="K56" s="3">
        <v>75</v>
      </c>
      <c r="L56" s="3">
        <v>12</v>
      </c>
      <c r="M56" s="7">
        <f t="shared" si="9"/>
        <v>245</v>
      </c>
      <c r="N56" s="7">
        <f t="shared" si="2"/>
        <v>15</v>
      </c>
      <c r="O56" s="5">
        <f t="shared" si="11"/>
        <v>170</v>
      </c>
      <c r="P56" s="5">
        <f t="shared" si="4"/>
        <v>3</v>
      </c>
      <c r="Q56" s="5">
        <f t="shared" si="12"/>
        <v>75</v>
      </c>
      <c r="R56" s="5">
        <f t="shared" si="6"/>
        <v>12</v>
      </c>
      <c r="S56" s="8">
        <f t="shared" si="10"/>
        <v>245</v>
      </c>
      <c r="T56" s="8">
        <f t="shared" si="7"/>
        <v>15</v>
      </c>
    </row>
    <row r="57" spans="1:20" s="21" customFormat="1" ht="15.75">
      <c r="A57" s="3"/>
      <c r="B57" s="22" t="s">
        <v>60</v>
      </c>
      <c r="C57" s="12">
        <f>SUM(C29:C56)</f>
        <v>1324</v>
      </c>
      <c r="D57" s="12">
        <f>SUM(D29:D56)</f>
        <v>11</v>
      </c>
      <c r="E57" s="12">
        <f>SUM(E29:E56)</f>
        <v>375</v>
      </c>
      <c r="F57" s="12">
        <f>SUM(F29:F56)</f>
        <v>2</v>
      </c>
      <c r="G57" s="12">
        <f>SUM(G29:G56)</f>
        <v>1699</v>
      </c>
      <c r="H57" s="20">
        <f t="shared" si="1"/>
        <v>13</v>
      </c>
      <c r="I57" s="12">
        <f>SUM(I29:I56)</f>
        <v>3435</v>
      </c>
      <c r="J57" s="12">
        <f>SUM(J29:J56)</f>
        <v>24</v>
      </c>
      <c r="K57" s="12">
        <f>SUM(K29:K56)</f>
        <v>785</v>
      </c>
      <c r="L57" s="12">
        <f>SUM(L29:L56)</f>
        <v>12</v>
      </c>
      <c r="M57" s="7">
        <f t="shared" si="9"/>
        <v>4220</v>
      </c>
      <c r="N57" s="7">
        <f t="shared" si="2"/>
        <v>36</v>
      </c>
      <c r="O57" s="12">
        <f>SUM(O29:O56)</f>
        <v>4759</v>
      </c>
      <c r="P57" s="5">
        <f t="shared" si="4"/>
        <v>35</v>
      </c>
      <c r="Q57" s="12">
        <f>SUM(Q29:Q56)</f>
        <v>1160</v>
      </c>
      <c r="R57" s="5">
        <f t="shared" si="6"/>
        <v>14</v>
      </c>
      <c r="S57" s="12">
        <f>SUM(S29:S56)</f>
        <v>5919</v>
      </c>
      <c r="T57" s="8">
        <f t="shared" si="7"/>
        <v>49</v>
      </c>
    </row>
    <row r="58" spans="1:20" s="21" customFormat="1" ht="15.75">
      <c r="A58" s="30" t="s">
        <v>61</v>
      </c>
      <c r="B58" s="30"/>
      <c r="C58" s="13">
        <f>C28+C57</f>
        <v>4758</v>
      </c>
      <c r="D58" s="13">
        <f>D28+D57</f>
        <v>42</v>
      </c>
      <c r="E58" s="13">
        <f aca="true" t="shared" si="13" ref="E58:S58">E28+E57</f>
        <v>900</v>
      </c>
      <c r="F58" s="13">
        <f t="shared" si="13"/>
        <v>2</v>
      </c>
      <c r="G58" s="13">
        <f t="shared" si="13"/>
        <v>5658</v>
      </c>
      <c r="H58" s="20">
        <f>D58+F58</f>
        <v>44</v>
      </c>
      <c r="I58" s="13">
        <f t="shared" si="13"/>
        <v>3435</v>
      </c>
      <c r="J58" s="13">
        <f t="shared" si="13"/>
        <v>24</v>
      </c>
      <c r="K58" s="13">
        <f t="shared" si="13"/>
        <v>785</v>
      </c>
      <c r="L58" s="13">
        <f t="shared" si="13"/>
        <v>12</v>
      </c>
      <c r="M58" s="7">
        <f t="shared" si="9"/>
        <v>4220</v>
      </c>
      <c r="N58" s="7">
        <f t="shared" si="2"/>
        <v>36</v>
      </c>
      <c r="O58" s="13">
        <f t="shared" si="13"/>
        <v>8193</v>
      </c>
      <c r="P58" s="5">
        <f t="shared" si="4"/>
        <v>66</v>
      </c>
      <c r="Q58" s="13">
        <f t="shared" si="13"/>
        <v>1685</v>
      </c>
      <c r="R58" s="5">
        <f>F58+L58</f>
        <v>14</v>
      </c>
      <c r="S58" s="13">
        <f t="shared" si="13"/>
        <v>9878</v>
      </c>
      <c r="T58" s="8">
        <f t="shared" si="7"/>
        <v>80</v>
      </c>
    </row>
    <row r="59" spans="2:20" s="21" customFormat="1" ht="15.75">
      <c r="B59" s="22" t="s">
        <v>73</v>
      </c>
      <c r="D59" s="31">
        <f>D58/C58*100</f>
        <v>0.8827238335435058</v>
      </c>
      <c r="F59" s="32">
        <f>F58/E58*100</f>
        <v>0.2222222222222222</v>
      </c>
      <c r="H59" s="32">
        <f>H58/G58*100</f>
        <v>0.7776599505125487</v>
      </c>
      <c r="J59" s="32">
        <f>J58/I58*100</f>
        <v>0.6986899563318777</v>
      </c>
      <c r="L59" s="32">
        <f>L58/K58*100</f>
        <v>1.5286624203821657</v>
      </c>
      <c r="N59" s="32">
        <f>N58/M58*100</f>
        <v>0.8530805687203791</v>
      </c>
      <c r="P59" s="32">
        <f>P58/O58*100</f>
        <v>0.8055657268399854</v>
      </c>
      <c r="R59" s="32">
        <f>R58/Q58*100</f>
        <v>0.830860534124629</v>
      </c>
      <c r="T59" s="32">
        <f>T58/S58*100</f>
        <v>0.8098805426199636</v>
      </c>
    </row>
  </sheetData>
  <sheetProtection/>
  <mergeCells count="15">
    <mergeCell ref="I2:N2"/>
    <mergeCell ref="O2:T2"/>
    <mergeCell ref="O3:P3"/>
    <mergeCell ref="Q3:R3"/>
    <mergeCell ref="S3:T3"/>
    <mergeCell ref="A1:S1"/>
    <mergeCell ref="A2:A4"/>
    <mergeCell ref="B2:B4"/>
    <mergeCell ref="C3:D3"/>
    <mergeCell ref="E3:F3"/>
    <mergeCell ref="G3:H3"/>
    <mergeCell ref="C2:H2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firstPageNumber="8" useFirstPageNumber="1" fitToHeight="0" fitToWidth="1" horizontalDpi="180" verticalDpi="180" orientation="landscape" paperSize="9" scale="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1"/>
  <sheetViews>
    <sheetView tabSelected="1" view="pageBreakPreview" zoomScale="70" zoomScaleNormal="60" zoomScaleSheetLayoutView="70" zoomScalePageLayoutView="55" workbookViewId="0" topLeftCell="A2">
      <selection activeCell="AB5" sqref="AB5:AB6"/>
    </sheetView>
  </sheetViews>
  <sheetFormatPr defaultColWidth="9.140625" defaultRowHeight="15"/>
  <cols>
    <col min="1" max="1" width="6.00390625" style="0" customWidth="1"/>
    <col min="2" max="2" width="44.28125" style="0" customWidth="1"/>
    <col min="3" max="3" width="9.421875" style="0" customWidth="1"/>
    <col min="4" max="5" width="10.8515625" style="0" customWidth="1"/>
    <col min="6" max="6" width="13.28125" style="0" customWidth="1"/>
    <col min="7" max="7" width="12.28125" style="0" customWidth="1"/>
    <col min="8" max="9" width="15.28125" style="0" customWidth="1"/>
    <col min="10" max="10" width="13.421875" style="0" customWidth="1"/>
    <col min="11" max="11" width="12.57421875" style="0" customWidth="1"/>
    <col min="12" max="12" width="12.7109375" style="0" customWidth="1"/>
    <col min="13" max="13" width="8.28125" style="0" customWidth="1"/>
    <col min="14" max="14" width="7.28125" style="0" customWidth="1"/>
    <col min="15" max="15" width="6.421875" style="0" customWidth="1"/>
    <col min="16" max="17" width="9.421875" style="0" customWidth="1"/>
    <col min="18" max="18" width="10.28125" style="0" customWidth="1"/>
    <col min="19" max="19" width="11.8515625" style="0" customWidth="1"/>
    <col min="20" max="20" width="11.28125" style="0" customWidth="1"/>
    <col min="21" max="21" width="11.8515625" style="0" customWidth="1"/>
    <col min="22" max="23" width="13.140625" style="0" customWidth="1"/>
    <col min="24" max="24" width="12.28125" style="0" customWidth="1"/>
    <col min="25" max="30" width="9.421875" style="0" customWidth="1"/>
  </cols>
  <sheetData>
    <row r="1" spans="1:30" ht="59.25" customHeight="1" thickBot="1">
      <c r="A1" s="142" t="s">
        <v>107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48"/>
      <c r="R1" s="48"/>
      <c r="S1" s="48"/>
      <c r="T1" s="49"/>
      <c r="U1" s="48"/>
      <c r="V1" s="49"/>
      <c r="W1" s="50"/>
      <c r="X1" s="48"/>
      <c r="Y1" s="48"/>
      <c r="Z1" s="48"/>
      <c r="AA1" s="48"/>
      <c r="AB1" s="48"/>
      <c r="AC1" s="48"/>
      <c r="AD1" s="48"/>
    </row>
    <row r="2" spans="1:36" ht="55.5" customHeight="1" thickBot="1">
      <c r="A2" s="145" t="s">
        <v>0</v>
      </c>
      <c r="B2" s="146" t="s">
        <v>76</v>
      </c>
      <c r="C2" s="97" t="s">
        <v>85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/>
      <c r="Q2" s="97" t="s">
        <v>109</v>
      </c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9"/>
      <c r="AE2" s="149" t="s">
        <v>86</v>
      </c>
      <c r="AF2" s="150"/>
      <c r="AG2" s="150"/>
      <c r="AH2" s="150"/>
      <c r="AI2" s="150"/>
      <c r="AJ2" s="151"/>
    </row>
    <row r="3" spans="1:36" ht="33" customHeight="1" thickBot="1">
      <c r="A3" s="145"/>
      <c r="B3" s="147"/>
      <c r="C3" s="132" t="s">
        <v>74</v>
      </c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134"/>
      <c r="O3" s="134"/>
      <c r="P3" s="134"/>
      <c r="Q3" s="118" t="s">
        <v>74</v>
      </c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52"/>
      <c r="AF3" s="153"/>
      <c r="AG3" s="153"/>
      <c r="AH3" s="153"/>
      <c r="AI3" s="153"/>
      <c r="AJ3" s="154"/>
    </row>
    <row r="4" spans="1:36" ht="30.75" customHeight="1" thickBot="1">
      <c r="A4" s="145"/>
      <c r="B4" s="148"/>
      <c r="C4" s="138" t="s">
        <v>78</v>
      </c>
      <c r="D4" s="86" t="s">
        <v>67</v>
      </c>
      <c r="E4" s="128"/>
      <c r="F4" s="128"/>
      <c r="G4" s="128"/>
      <c r="H4" s="128"/>
      <c r="I4" s="128"/>
      <c r="J4" s="128"/>
      <c r="K4" s="129"/>
      <c r="L4" s="130" t="s">
        <v>96</v>
      </c>
      <c r="M4" s="131"/>
      <c r="N4" s="131"/>
      <c r="O4" s="131"/>
      <c r="P4" s="131"/>
      <c r="Q4" s="100" t="s">
        <v>78</v>
      </c>
      <c r="R4" s="121" t="s">
        <v>67</v>
      </c>
      <c r="S4" s="122"/>
      <c r="T4" s="122"/>
      <c r="U4" s="122"/>
      <c r="V4" s="122"/>
      <c r="W4" s="122"/>
      <c r="X4" s="122"/>
      <c r="Y4" s="123"/>
      <c r="Z4" s="121" t="s">
        <v>97</v>
      </c>
      <c r="AA4" s="122"/>
      <c r="AB4" s="122"/>
      <c r="AC4" s="122"/>
      <c r="AD4" s="124"/>
      <c r="AE4" s="103" t="s">
        <v>78</v>
      </c>
      <c r="AF4" s="106" t="s">
        <v>67</v>
      </c>
      <c r="AG4" s="109" t="s">
        <v>79</v>
      </c>
      <c r="AH4" s="109" t="s">
        <v>80</v>
      </c>
      <c r="AI4" s="109" t="s">
        <v>81</v>
      </c>
      <c r="AJ4" s="114" t="s">
        <v>75</v>
      </c>
    </row>
    <row r="5" spans="1:36" ht="115.5" customHeight="1" thickBot="1">
      <c r="A5" s="51"/>
      <c r="B5" s="47"/>
      <c r="C5" s="139"/>
      <c r="D5" s="140" t="s">
        <v>91</v>
      </c>
      <c r="E5" s="140" t="s">
        <v>92</v>
      </c>
      <c r="F5" s="135" t="s">
        <v>82</v>
      </c>
      <c r="G5" s="137"/>
      <c r="H5" s="135" t="s">
        <v>83</v>
      </c>
      <c r="I5" s="136"/>
      <c r="J5" s="137"/>
      <c r="K5" s="140" t="s">
        <v>93</v>
      </c>
      <c r="L5" s="155" t="s">
        <v>87</v>
      </c>
      <c r="M5" s="155" t="s">
        <v>79</v>
      </c>
      <c r="N5" s="155" t="s">
        <v>88</v>
      </c>
      <c r="O5" s="155" t="s">
        <v>81</v>
      </c>
      <c r="P5" s="156" t="s">
        <v>84</v>
      </c>
      <c r="Q5" s="101"/>
      <c r="R5" s="112" t="s">
        <v>91</v>
      </c>
      <c r="S5" s="112" t="s">
        <v>92</v>
      </c>
      <c r="T5" s="125" t="s">
        <v>82</v>
      </c>
      <c r="U5" s="127"/>
      <c r="V5" s="125" t="s">
        <v>83</v>
      </c>
      <c r="W5" s="126"/>
      <c r="X5" s="127"/>
      <c r="Y5" s="109" t="s">
        <v>95</v>
      </c>
      <c r="Z5" s="109" t="s">
        <v>87</v>
      </c>
      <c r="AA5" s="109" t="s">
        <v>79</v>
      </c>
      <c r="AB5" s="109" t="s">
        <v>88</v>
      </c>
      <c r="AC5" s="109" t="s">
        <v>81</v>
      </c>
      <c r="AD5" s="114" t="s">
        <v>84</v>
      </c>
      <c r="AE5" s="104"/>
      <c r="AF5" s="107"/>
      <c r="AG5" s="110"/>
      <c r="AH5" s="110"/>
      <c r="AI5" s="110"/>
      <c r="AJ5" s="115"/>
    </row>
    <row r="6" spans="1:36" ht="121.5" customHeight="1" thickBot="1">
      <c r="A6" s="59"/>
      <c r="B6" s="60"/>
      <c r="C6" s="139"/>
      <c r="D6" s="141"/>
      <c r="E6" s="141"/>
      <c r="F6" s="58" t="s">
        <v>89</v>
      </c>
      <c r="G6" s="58" t="s">
        <v>90</v>
      </c>
      <c r="H6" s="58" t="s">
        <v>89</v>
      </c>
      <c r="I6" s="58" t="s">
        <v>90</v>
      </c>
      <c r="J6" s="58" t="s">
        <v>94</v>
      </c>
      <c r="K6" s="117"/>
      <c r="L6" s="117"/>
      <c r="M6" s="117"/>
      <c r="N6" s="117"/>
      <c r="O6" s="117"/>
      <c r="P6" s="157"/>
      <c r="Q6" s="102"/>
      <c r="R6" s="113"/>
      <c r="S6" s="113"/>
      <c r="T6" s="56" t="s">
        <v>89</v>
      </c>
      <c r="U6" s="56" t="s">
        <v>90</v>
      </c>
      <c r="V6" s="56" t="s">
        <v>89</v>
      </c>
      <c r="W6" s="56" t="s">
        <v>90</v>
      </c>
      <c r="X6" s="56" t="s">
        <v>94</v>
      </c>
      <c r="Y6" s="113"/>
      <c r="Z6" s="117"/>
      <c r="AA6" s="117"/>
      <c r="AB6" s="117"/>
      <c r="AC6" s="117"/>
      <c r="AD6" s="157"/>
      <c r="AE6" s="105"/>
      <c r="AF6" s="108"/>
      <c r="AG6" s="111"/>
      <c r="AH6" s="111"/>
      <c r="AI6" s="111"/>
      <c r="AJ6" s="116"/>
    </row>
    <row r="7" spans="1:57" s="21" customFormat="1" ht="19.5" thickBot="1">
      <c r="A7" s="61">
        <v>1</v>
      </c>
      <c r="B7" s="62">
        <v>2</v>
      </c>
      <c r="C7" s="63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  <c r="M7" s="64">
        <v>13</v>
      </c>
      <c r="N7" s="64">
        <v>14</v>
      </c>
      <c r="O7" s="64">
        <v>15</v>
      </c>
      <c r="P7" s="72">
        <v>16</v>
      </c>
      <c r="Q7" s="63">
        <v>17</v>
      </c>
      <c r="R7" s="64">
        <v>18</v>
      </c>
      <c r="S7" s="64">
        <v>19</v>
      </c>
      <c r="T7" s="64">
        <v>20</v>
      </c>
      <c r="U7" s="64">
        <v>21</v>
      </c>
      <c r="V7" s="64">
        <v>22</v>
      </c>
      <c r="W7" s="64">
        <v>23</v>
      </c>
      <c r="X7" s="64">
        <v>24</v>
      </c>
      <c r="Y7" s="64">
        <v>25</v>
      </c>
      <c r="Z7" s="64">
        <v>26</v>
      </c>
      <c r="AA7" s="64">
        <v>27</v>
      </c>
      <c r="AB7" s="64">
        <v>28</v>
      </c>
      <c r="AC7" s="64">
        <v>29</v>
      </c>
      <c r="AD7" s="64">
        <v>30</v>
      </c>
      <c r="AE7" s="68">
        <v>31</v>
      </c>
      <c r="AF7" s="65">
        <v>32</v>
      </c>
      <c r="AG7" s="66">
        <v>33</v>
      </c>
      <c r="AH7" s="66">
        <v>34</v>
      </c>
      <c r="AI7" s="66">
        <v>35</v>
      </c>
      <c r="AJ7" s="67" t="s">
        <v>108</v>
      </c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s="21" customFormat="1" ht="56.25">
      <c r="A8" s="54">
        <v>1</v>
      </c>
      <c r="B8" s="76" t="s">
        <v>98</v>
      </c>
      <c r="C8" s="75">
        <v>15</v>
      </c>
      <c r="D8" s="35">
        <v>9</v>
      </c>
      <c r="E8" s="35"/>
      <c r="F8" s="35"/>
      <c r="G8" s="35">
        <v>9</v>
      </c>
      <c r="H8" s="35"/>
      <c r="I8" s="35"/>
      <c r="J8" s="35"/>
      <c r="K8" s="35">
        <v>9</v>
      </c>
      <c r="L8" s="35">
        <v>7</v>
      </c>
      <c r="M8" s="35"/>
      <c r="N8" s="35"/>
      <c r="O8" s="35"/>
      <c r="P8" s="73">
        <v>1</v>
      </c>
      <c r="Q8" s="52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40"/>
      <c r="AF8" s="45"/>
      <c r="AG8" s="36"/>
      <c r="AH8" s="36"/>
      <c r="AI8" s="36"/>
      <c r="AJ8" s="38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s="21" customFormat="1" ht="37.5">
      <c r="A9" s="69">
        <v>2</v>
      </c>
      <c r="B9" s="76" t="s">
        <v>99</v>
      </c>
      <c r="C9" s="52">
        <v>15</v>
      </c>
      <c r="D9" s="35">
        <v>15</v>
      </c>
      <c r="E9" s="35"/>
      <c r="F9" s="35">
        <v>1</v>
      </c>
      <c r="G9" s="35">
        <v>14</v>
      </c>
      <c r="H9" s="35"/>
      <c r="I9" s="35"/>
      <c r="J9" s="35"/>
      <c r="K9" s="35">
        <v>15</v>
      </c>
      <c r="L9" s="35">
        <v>15</v>
      </c>
      <c r="M9" s="35"/>
      <c r="N9" s="35"/>
      <c r="O9" s="35"/>
      <c r="P9" s="73">
        <v>1</v>
      </c>
      <c r="Q9" s="52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40"/>
      <c r="AF9" s="45"/>
      <c r="AG9" s="36"/>
      <c r="AH9" s="36"/>
      <c r="AI9" s="36"/>
      <c r="AJ9" s="38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s="21" customFormat="1" ht="56.25">
      <c r="A10" s="69">
        <v>3</v>
      </c>
      <c r="B10" s="76" t="s">
        <v>100</v>
      </c>
      <c r="C10" s="52">
        <v>15</v>
      </c>
      <c r="D10" s="35">
        <v>14</v>
      </c>
      <c r="E10" s="35"/>
      <c r="F10" s="35"/>
      <c r="G10" s="35">
        <v>14</v>
      </c>
      <c r="H10" s="35"/>
      <c r="I10" s="35"/>
      <c r="J10" s="35"/>
      <c r="K10" s="35">
        <v>14</v>
      </c>
      <c r="L10" s="35">
        <v>14</v>
      </c>
      <c r="M10" s="35"/>
      <c r="N10" s="35"/>
      <c r="O10" s="35"/>
      <c r="P10" s="73"/>
      <c r="Q10" s="52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40"/>
      <c r="AF10" s="45"/>
      <c r="AG10" s="36"/>
      <c r="AH10" s="36"/>
      <c r="AI10" s="36"/>
      <c r="AJ10" s="38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s="21" customFormat="1" ht="18.75">
      <c r="A11" s="69">
        <v>4</v>
      </c>
      <c r="B11" s="76" t="s">
        <v>101</v>
      </c>
      <c r="C11" s="52">
        <v>12</v>
      </c>
      <c r="D11" s="35">
        <v>12</v>
      </c>
      <c r="E11" s="35"/>
      <c r="F11" s="35"/>
      <c r="G11" s="35">
        <v>12</v>
      </c>
      <c r="H11" s="35"/>
      <c r="I11" s="35"/>
      <c r="J11" s="35"/>
      <c r="K11" s="35">
        <v>12</v>
      </c>
      <c r="L11" s="35">
        <v>12</v>
      </c>
      <c r="M11" s="35"/>
      <c r="N11" s="35"/>
      <c r="O11" s="35"/>
      <c r="P11" s="73">
        <v>2</v>
      </c>
      <c r="Q11" s="52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40"/>
      <c r="AF11" s="45"/>
      <c r="AG11" s="36"/>
      <c r="AH11" s="36"/>
      <c r="AI11" s="36"/>
      <c r="AJ11" s="38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s="21" customFormat="1" ht="56.25">
      <c r="A12" s="69">
        <v>5</v>
      </c>
      <c r="B12" s="76" t="s">
        <v>102</v>
      </c>
      <c r="C12" s="5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73"/>
      <c r="Q12" s="52">
        <v>25</v>
      </c>
      <c r="R12" s="35">
        <v>25</v>
      </c>
      <c r="S12" s="35"/>
      <c r="T12" s="70">
        <v>1</v>
      </c>
      <c r="U12" s="70">
        <v>24</v>
      </c>
      <c r="V12" s="35"/>
      <c r="W12" s="35"/>
      <c r="X12" s="35"/>
      <c r="Y12" s="35">
        <v>25</v>
      </c>
      <c r="Z12" s="35">
        <v>23</v>
      </c>
      <c r="AA12" s="35"/>
      <c r="AB12" s="35"/>
      <c r="AC12" s="35"/>
      <c r="AD12" s="35">
        <v>1</v>
      </c>
      <c r="AE12" s="40"/>
      <c r="AF12" s="45"/>
      <c r="AG12" s="36"/>
      <c r="AH12" s="36"/>
      <c r="AI12" s="36"/>
      <c r="AJ12" s="38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s="21" customFormat="1" ht="56.25">
      <c r="A13" s="69">
        <v>6</v>
      </c>
      <c r="B13" s="76" t="s">
        <v>103</v>
      </c>
      <c r="C13" s="5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73"/>
      <c r="Q13" s="52">
        <v>10</v>
      </c>
      <c r="R13" s="35">
        <v>10</v>
      </c>
      <c r="S13" s="35"/>
      <c r="T13" s="71">
        <v>2</v>
      </c>
      <c r="U13" s="71">
        <v>8</v>
      </c>
      <c r="V13" s="35"/>
      <c r="W13" s="35"/>
      <c r="X13" s="35"/>
      <c r="Y13" s="35">
        <v>10</v>
      </c>
      <c r="Z13" s="35">
        <v>10</v>
      </c>
      <c r="AA13" s="35">
        <v>1</v>
      </c>
      <c r="AB13" s="35"/>
      <c r="AC13" s="35"/>
      <c r="AD13" s="35"/>
      <c r="AE13" s="40"/>
      <c r="AF13" s="45"/>
      <c r="AG13" s="36"/>
      <c r="AH13" s="36"/>
      <c r="AI13" s="36"/>
      <c r="AJ13" s="38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s="21" customFormat="1" ht="21">
      <c r="A14" s="69">
        <v>7</v>
      </c>
      <c r="B14" s="76" t="s">
        <v>104</v>
      </c>
      <c r="C14" s="5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73"/>
      <c r="Q14" s="52">
        <v>10</v>
      </c>
      <c r="R14" s="35">
        <v>10</v>
      </c>
      <c r="S14" s="35"/>
      <c r="T14" s="71">
        <v>0</v>
      </c>
      <c r="U14" s="71">
        <v>10</v>
      </c>
      <c r="V14" s="35"/>
      <c r="W14" s="35">
        <v>1</v>
      </c>
      <c r="X14" s="35">
        <v>1</v>
      </c>
      <c r="Y14" s="35">
        <v>11</v>
      </c>
      <c r="Z14" s="35">
        <v>11</v>
      </c>
      <c r="AA14" s="35">
        <v>1</v>
      </c>
      <c r="AB14" s="35"/>
      <c r="AC14" s="35"/>
      <c r="AD14" s="35">
        <v>1</v>
      </c>
      <c r="AE14" s="40"/>
      <c r="AF14" s="45"/>
      <c r="AG14" s="36"/>
      <c r="AH14" s="36"/>
      <c r="AI14" s="36"/>
      <c r="AJ14" s="38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s="21" customFormat="1" ht="21">
      <c r="A15" s="69">
        <v>8</v>
      </c>
      <c r="B15" s="77" t="s">
        <v>105</v>
      </c>
      <c r="C15" s="5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73"/>
      <c r="Q15" s="52">
        <v>15</v>
      </c>
      <c r="R15" s="35">
        <v>15</v>
      </c>
      <c r="S15" s="35"/>
      <c r="T15" s="71">
        <v>0</v>
      </c>
      <c r="U15" s="71">
        <v>15</v>
      </c>
      <c r="V15" s="35"/>
      <c r="W15" s="35"/>
      <c r="X15" s="35"/>
      <c r="Y15" s="35">
        <v>15</v>
      </c>
      <c r="Z15" s="35">
        <v>15</v>
      </c>
      <c r="AA15" s="35"/>
      <c r="AB15" s="35"/>
      <c r="AC15" s="35"/>
      <c r="AD15" s="35">
        <v>4</v>
      </c>
      <c r="AE15" s="40"/>
      <c r="AF15" s="45"/>
      <c r="AG15" s="36"/>
      <c r="AH15" s="36"/>
      <c r="AI15" s="36"/>
      <c r="AJ15" s="38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s="21" customFormat="1" ht="37.5">
      <c r="A16" s="55">
        <v>9</v>
      </c>
      <c r="B16" s="78" t="s">
        <v>106</v>
      </c>
      <c r="C16" s="5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73"/>
      <c r="Q16" s="52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40">
        <v>15</v>
      </c>
      <c r="AF16" s="45">
        <v>7</v>
      </c>
      <c r="AG16" s="36"/>
      <c r="AH16" s="36"/>
      <c r="AI16" s="36">
        <v>7</v>
      </c>
      <c r="AJ16" s="38">
        <v>2</v>
      </c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s="21" customFormat="1" ht="19.5" thickBot="1">
      <c r="A17" s="33"/>
      <c r="B17" s="53" t="s">
        <v>77</v>
      </c>
      <c r="C17" s="44">
        <v>57</v>
      </c>
      <c r="D17" s="44">
        <v>50</v>
      </c>
      <c r="E17" s="44"/>
      <c r="F17" s="44">
        <v>1</v>
      </c>
      <c r="G17" s="44">
        <v>49</v>
      </c>
      <c r="H17" s="44"/>
      <c r="I17" s="44"/>
      <c r="J17" s="44"/>
      <c r="K17" s="43">
        <v>50</v>
      </c>
      <c r="L17" s="43">
        <v>48</v>
      </c>
      <c r="M17" s="43"/>
      <c r="N17" s="43"/>
      <c r="O17" s="43"/>
      <c r="P17" s="74">
        <v>4</v>
      </c>
      <c r="Q17" s="44">
        <v>60</v>
      </c>
      <c r="R17" s="43">
        <v>60</v>
      </c>
      <c r="S17" s="43"/>
      <c r="T17" s="43">
        <v>3</v>
      </c>
      <c r="U17" s="43">
        <v>61</v>
      </c>
      <c r="V17" s="43"/>
      <c r="W17" s="43">
        <v>1</v>
      </c>
      <c r="X17" s="43">
        <v>1</v>
      </c>
      <c r="Y17" s="35">
        <v>61</v>
      </c>
      <c r="Z17" s="35">
        <v>59</v>
      </c>
      <c r="AA17" s="35">
        <v>2</v>
      </c>
      <c r="AB17" s="35"/>
      <c r="AC17" s="35"/>
      <c r="AD17" s="35">
        <v>6</v>
      </c>
      <c r="AE17" s="41"/>
      <c r="AF17" s="46"/>
      <c r="AG17" s="42"/>
      <c r="AH17" s="42"/>
      <c r="AI17" s="42"/>
      <c r="AJ17" s="39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2:30" ht="15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21" ht="15">
      <c r="N21" s="57"/>
    </row>
  </sheetData>
  <sheetProtection/>
  <mergeCells count="40">
    <mergeCell ref="P5:P6"/>
    <mergeCell ref="AC5:AC6"/>
    <mergeCell ref="AD5:AD6"/>
    <mergeCell ref="A1:P1"/>
    <mergeCell ref="A2:A4"/>
    <mergeCell ref="B2:B4"/>
    <mergeCell ref="AE2:AJ3"/>
    <mergeCell ref="F5:G5"/>
    <mergeCell ref="E5:E6"/>
    <mergeCell ref="K5:K6"/>
    <mergeCell ref="L5:L6"/>
    <mergeCell ref="M5:M6"/>
    <mergeCell ref="N5:N6"/>
    <mergeCell ref="V5:X5"/>
    <mergeCell ref="Y5:Y6"/>
    <mergeCell ref="D4:K4"/>
    <mergeCell ref="L4:P4"/>
    <mergeCell ref="C3:P3"/>
    <mergeCell ref="H5:J5"/>
    <mergeCell ref="C4:C6"/>
    <mergeCell ref="D5:D6"/>
    <mergeCell ref="T5:U5"/>
    <mergeCell ref="O5:O6"/>
    <mergeCell ref="AH4:AH6"/>
    <mergeCell ref="AI4:AI6"/>
    <mergeCell ref="AJ4:AJ6"/>
    <mergeCell ref="Z5:Z6"/>
    <mergeCell ref="AA5:AA6"/>
    <mergeCell ref="AB5:AB6"/>
    <mergeCell ref="Z4:AD4"/>
    <mergeCell ref="C2:P2"/>
    <mergeCell ref="Q2:AD2"/>
    <mergeCell ref="Q4:Q6"/>
    <mergeCell ref="AE4:AE6"/>
    <mergeCell ref="AF4:AF6"/>
    <mergeCell ref="AG4:AG6"/>
    <mergeCell ref="R5:R6"/>
    <mergeCell ref="S5:S6"/>
    <mergeCell ref="Q3:AD3"/>
    <mergeCell ref="R4:Y4"/>
  </mergeCells>
  <printOptions/>
  <pageMargins left="0.35433070866141736" right="0.1968503937007874" top="0.1968503937007874" bottom="0.1968503937007874" header="0.1968503937007874" footer="0.1968503937007874"/>
  <pageSetup firstPageNumber="8" useFirstPageNumber="1" fitToHeight="0" fitToWidth="1" horizontalDpi="600" verticalDpi="600" orientation="landscape" paperSize="9" scale="3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2024-03-13T12:22:44Z</dcterms:modified>
  <cp:category/>
  <cp:version/>
  <cp:contentType/>
  <cp:contentStatus/>
</cp:coreProperties>
</file>